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5875" windowHeight="12075"/>
  </bookViews>
  <sheets>
    <sheet name="в регионы " sheetId="1" r:id="rId1"/>
  </sheets>
  <definedNames>
    <definedName name="_xlnm.Print_Titles" localSheetId="0">'в регионы '!$3:$5</definedName>
    <definedName name="_xlnm.Print_Area" localSheetId="0">'в регионы '!$A$1:$I$88</definedName>
  </definedNames>
  <calcPr calcId="125725"/>
</workbook>
</file>

<file path=xl/calcChain.xml><?xml version="1.0" encoding="utf-8"?>
<calcChain xmlns="http://schemas.openxmlformats.org/spreadsheetml/2006/main">
  <c r="G86" i="1"/>
  <c r="F86"/>
  <c r="E86"/>
  <c r="D86"/>
  <c r="C86"/>
  <c r="A81"/>
  <c r="A82" s="1"/>
  <c r="A83" s="1"/>
  <c r="A84" s="1"/>
  <c r="A85" s="1"/>
  <c r="A80"/>
  <c r="G78"/>
  <c r="F78"/>
  <c r="E78"/>
  <c r="D78"/>
  <c r="C78"/>
  <c r="E73"/>
  <c r="A73"/>
  <c r="A74" s="1"/>
  <c r="A75" s="1"/>
  <c r="A76" s="1"/>
  <c r="A77" s="1"/>
  <c r="A72"/>
  <c r="A69"/>
  <c r="H67"/>
  <c r="G67"/>
  <c r="G6" s="1"/>
  <c r="F67"/>
  <c r="E67"/>
  <c r="D67"/>
  <c r="C67"/>
  <c r="A66"/>
  <c r="A65"/>
  <c r="G62"/>
  <c r="F62"/>
  <c r="E62"/>
  <c r="D62"/>
  <c r="C62"/>
  <c r="F57"/>
  <c r="F48" s="1"/>
  <c r="G48"/>
  <c r="E48"/>
  <c r="D48"/>
  <c r="C48"/>
  <c r="C6" s="1"/>
  <c r="G42"/>
  <c r="F42"/>
  <c r="E42"/>
  <c r="D42"/>
  <c r="C42"/>
  <c r="G35"/>
  <c r="F35"/>
  <c r="E35"/>
  <c r="D35"/>
  <c r="C35"/>
  <c r="G26"/>
  <c r="F26"/>
  <c r="E26"/>
  <c r="D26"/>
  <c r="C26"/>
  <c r="I7"/>
  <c r="I6" s="1"/>
  <c r="H7"/>
  <c r="H6" s="1"/>
  <c r="G7"/>
  <c r="F7"/>
  <c r="E7"/>
  <c r="D7"/>
  <c r="C7"/>
  <c r="D6" l="1"/>
  <c r="E6"/>
  <c r="F6"/>
</calcChain>
</file>

<file path=xl/sharedStrings.xml><?xml version="1.0" encoding="utf-8"?>
<sst xmlns="http://schemas.openxmlformats.org/spreadsheetml/2006/main" count="97" uniqueCount="97">
  <si>
    <t>ИНФОРМАЦИЯ 
(по состоянию на 1 ноября 2014 года)
о сумме израсходованных средств федерального бюджета в рамках реализации постановления Правительства Российской Федерации от 30 апреля 2014 г. № 402 
и расчетные данные по сокращению размера иного межбюджетного трансферта в целях перераспределения между бюджетами субъектов Российской Федерации, имеющих право на получение иного межбюджетного трансферта на организацию детского отдыха в Республике Крым и г. Севастополе в 2014 году</t>
  </si>
  <si>
    <t>тыс. рублей</t>
  </si>
  <si>
    <t>Объем средств, предусмотренных в федеральном бюджете бюджету субъекта Российской Федерации</t>
  </si>
  <si>
    <t>Объем средств, перечисленных в из федерального бюджета бюджету субъекта Российской Федерации</t>
  </si>
  <si>
    <t>Объем средств, израсходованных по состоянию на 
1 ноября
2014 года</t>
  </si>
  <si>
    <t>Остаток средств по состоянию на 1 ноября 2014 года
 (с учетом возврата от Мосгортура)</t>
  </si>
  <si>
    <t>Объем средств, который планируется перераспределить между бюджетами субъектов Российской Федерации, имеющих право на получение иного межбюджетного трансферта на организацию детского отдыха в детских лагерях, расположенных на территории Республики Крым и г. Севастополя 
в 2014 году</t>
  </si>
  <si>
    <t>ВСЕГО:</t>
  </si>
  <si>
    <t>в том числе:</t>
  </si>
  <si>
    <t>объем средств, который планируется израсходовать до конца 2014 года</t>
  </si>
  <si>
    <t>объем средств, который планируется вернуть в федеральный бюджет</t>
  </si>
  <si>
    <t xml:space="preserve">Российская Федерация </t>
  </si>
  <si>
    <t>ЦФО</t>
  </si>
  <si>
    <t>1                </t>
  </si>
  <si>
    <t>Белгородская область</t>
  </si>
  <si>
    <t>2                 </t>
  </si>
  <si>
    <t>Брянская область</t>
  </si>
  <si>
    <t>3                 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</si>
  <si>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</si>
  <si>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</si>
  <si>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</si>
  <si>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</si>
  <si>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</si>
  <si>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</si>
  <si>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</si>
  <si>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</si>
  <si>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</si>
  <si>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</si>
  <si>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</si>
  <si>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</si>
  <si>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</si>
  <si>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</si>
  <si>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</si>
  <si>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</si>
  <si>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СЗФО</t>
  </si>
  <si>
    <t>Республика Карелия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</si>
  <si>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</si>
  <si>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</si>
  <si>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</si>
  <si>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</si>
  <si>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</si>
  <si>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</si>
  <si>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</si>
  <si>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СКФО</t>
  </si>
  <si>
    <t>Республика Дагестан</t>
  </si>
  <si>
    <t xml:space="preserve">Республика Ингушетия </t>
  </si>
  <si>
    <t>Кабардино-Балкарская Республика</t>
  </si>
  <si>
    <t>РСО–Алания</t>
  </si>
  <si>
    <t>Чеченская Республика</t>
  </si>
  <si>
    <t>Ставропольский край</t>
  </si>
  <si>
    <t>ЮФО</t>
  </si>
  <si>
    <t>Республика Адыгея</t>
  </si>
  <si>
    <t>Республика Калмыкия</t>
  </si>
  <si>
    <t>Астраханская область</t>
  </si>
  <si>
    <t>Волгоградская область</t>
  </si>
  <si>
    <t>Ростовская область</t>
  </si>
  <si>
    <t>ПФО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</si>
  <si>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</si>
  <si>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</si>
  <si>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</si>
  <si>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</si>
  <si>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</si>
  <si>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</si>
  <si>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</si>
  <si>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 xml:space="preserve">Нижегородская область </t>
  </si>
  <si>
    <t>Оренбургская область</t>
  </si>
  <si>
    <t>Пензенская область</t>
  </si>
  <si>
    <t>Пермский край</t>
  </si>
  <si>
    <t>Самарская область</t>
  </si>
  <si>
    <t>Ульяновская область</t>
  </si>
  <si>
    <t>УФО</t>
  </si>
  <si>
    <t>Курганская область</t>
  </si>
  <si>
    <t>Тюменская область</t>
  </si>
  <si>
    <t>Челябинская область</t>
  </si>
  <si>
    <t>ХМАО-Югра</t>
  </si>
  <si>
    <t>СФО</t>
  </si>
  <si>
    <t>Республика Алтай</t>
  </si>
  <si>
    <t>Республика Бурятия</t>
  </si>
  <si>
    <t>Республика Тыва</t>
  </si>
  <si>
    <t>Республика Хакасия</t>
  </si>
  <si>
    <t>Красноярский край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</si>
  <si>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</si>
  <si>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</si>
  <si>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</si>
  <si>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</si>
  <si>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Забайкальский край</t>
  </si>
  <si>
    <t>ДФО</t>
  </si>
  <si>
    <t>Республика Саха (Якутия)</t>
  </si>
  <si>
    <t>Приморский край</t>
  </si>
  <si>
    <t xml:space="preserve">Хабаровский край </t>
  </si>
  <si>
    <t>Амурская область</t>
  </si>
  <si>
    <t>Магаданская область</t>
  </si>
  <si>
    <t>Сахалинская область</t>
  </si>
  <si>
    <t>Еврейская АО</t>
  </si>
  <si>
    <t>КФО</t>
  </si>
  <si>
    <t xml:space="preserve">Республика Крым </t>
  </si>
  <si>
    <t>г. Севастополь</t>
  </si>
</sst>
</file>

<file path=xl/styles.xml><?xml version="1.0" encoding="utf-8"?>
<styleSheet xmlns="http://schemas.openxmlformats.org/spreadsheetml/2006/main">
  <numFmts count="7">
    <numFmt numFmtId="164" formatCode="#,##0.0"/>
    <numFmt numFmtId="165" formatCode="#,##0.00000"/>
    <numFmt numFmtId="166" formatCode="0.00000"/>
    <numFmt numFmtId="167" formatCode="0.0"/>
    <numFmt numFmtId="168" formatCode="#,##0.000"/>
    <numFmt numFmtId="169" formatCode="0.000"/>
    <numFmt numFmtId="170" formatCode="#,##0.0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1" xfId="0" applyBorder="1"/>
    <xf numFmtId="0" fontId="3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0" fillId="0" borderId="0" xfId="0" applyNumberFormat="1"/>
    <xf numFmtId="166" fontId="0" fillId="0" borderId="0" xfId="0" applyNumberFormat="1"/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4" fillId="0" borderId="1" xfId="0" applyNumberFormat="1" applyFont="1" applyBorder="1"/>
    <xf numFmtId="4" fontId="4" fillId="0" borderId="1" xfId="0" applyNumberFormat="1" applyFont="1" applyBorder="1"/>
    <xf numFmtId="167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/>
    <xf numFmtId="4" fontId="2" fillId="0" borderId="1" xfId="0" applyNumberFormat="1" applyFont="1" applyBorder="1"/>
    <xf numFmtId="167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top" wrapText="1"/>
    </xf>
    <xf numFmtId="168" fontId="4" fillId="0" borderId="1" xfId="0" applyNumberFormat="1" applyFont="1" applyBorder="1"/>
    <xf numFmtId="168" fontId="2" fillId="0" borderId="1" xfId="0" applyNumberFormat="1" applyFont="1" applyBorder="1"/>
    <xf numFmtId="165" fontId="4" fillId="0" borderId="1" xfId="0" applyNumberFormat="1" applyFont="1" applyBorder="1"/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164" fontId="2" fillId="3" borderId="1" xfId="0" applyNumberFormat="1" applyFont="1" applyFill="1" applyBorder="1"/>
    <xf numFmtId="0" fontId="0" fillId="3" borderId="0" xfId="0" applyFill="1"/>
    <xf numFmtId="165" fontId="2" fillId="0" borderId="1" xfId="0" applyNumberFormat="1" applyFont="1" applyBorder="1"/>
    <xf numFmtId="164" fontId="7" fillId="0" borderId="1" xfId="0" applyNumberFormat="1" applyFont="1" applyBorder="1"/>
    <xf numFmtId="169" fontId="4" fillId="0" borderId="1" xfId="0" applyNumberFormat="1" applyFont="1" applyBorder="1"/>
    <xf numFmtId="4" fontId="8" fillId="0" borderId="1" xfId="0" applyNumberFormat="1" applyFont="1" applyBorder="1" applyAlignment="1">
      <alignment wrapText="1"/>
    </xf>
    <xf numFmtId="164" fontId="2" fillId="0" borderId="4" xfId="0" applyNumberFormat="1" applyFont="1" applyFill="1" applyBorder="1"/>
    <xf numFmtId="168" fontId="0" fillId="0" borderId="0" xfId="0" applyNumberFormat="1"/>
    <xf numFmtId="0" fontId="5" fillId="0" borderId="5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170" fontId="2" fillId="0" borderId="1" xfId="0" applyNumberFormat="1" applyFont="1" applyBorder="1"/>
    <xf numFmtId="0" fontId="5" fillId="0" borderId="5" xfId="0" applyFont="1" applyBorder="1" applyAlignment="1">
      <alignment horizontal="left" vertical="top" wrapText="1"/>
    </xf>
    <xf numFmtId="4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9"/>
  <sheetViews>
    <sheetView tabSelected="1" view="pageBreakPreview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11" sqref="L11"/>
    </sheetView>
  </sheetViews>
  <sheetFormatPr defaultRowHeight="15"/>
  <cols>
    <col min="1" max="1" width="5.42578125" customWidth="1"/>
    <col min="2" max="2" width="28.85546875" customWidth="1"/>
    <col min="3" max="3" width="18.7109375" customWidth="1"/>
    <col min="4" max="4" width="20" customWidth="1"/>
    <col min="5" max="6" width="18.7109375" customWidth="1"/>
    <col min="7" max="8" width="15.28515625" customWidth="1"/>
    <col min="9" max="9" width="33.7109375" customWidth="1"/>
    <col min="10" max="10" width="11.5703125" bestFit="1" customWidth="1"/>
    <col min="11" max="11" width="12" bestFit="1" customWidth="1"/>
  </cols>
  <sheetData>
    <row r="1" spans="1:11" ht="79.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1">
      <c r="I2" s="1" t="s">
        <v>1</v>
      </c>
    </row>
    <row r="3" spans="1:11" ht="36.75" customHeight="1">
      <c r="A3" s="45"/>
      <c r="B3" s="46"/>
      <c r="C3" s="46" t="s">
        <v>2</v>
      </c>
      <c r="D3" s="46" t="s">
        <v>3</v>
      </c>
      <c r="E3" s="46" t="s">
        <v>4</v>
      </c>
      <c r="F3" s="47" t="s">
        <v>5</v>
      </c>
      <c r="G3" s="47"/>
      <c r="H3" s="48"/>
      <c r="I3" s="49" t="s">
        <v>6</v>
      </c>
    </row>
    <row r="4" spans="1:11" ht="15" customHeight="1">
      <c r="A4" s="45"/>
      <c r="B4" s="46"/>
      <c r="C4" s="46"/>
      <c r="D4" s="46"/>
      <c r="E4" s="46"/>
      <c r="F4" s="46" t="s">
        <v>7</v>
      </c>
      <c r="G4" s="50" t="s">
        <v>8</v>
      </c>
      <c r="H4" s="51"/>
      <c r="I4" s="49"/>
    </row>
    <row r="5" spans="1:11" ht="144.75" customHeight="1">
      <c r="A5" s="45"/>
      <c r="B5" s="46"/>
      <c r="C5" s="46"/>
      <c r="D5" s="46"/>
      <c r="E5" s="46"/>
      <c r="F5" s="46"/>
      <c r="G5" s="2" t="s">
        <v>9</v>
      </c>
      <c r="H5" s="3" t="s">
        <v>10</v>
      </c>
      <c r="I5" s="49"/>
    </row>
    <row r="6" spans="1:11" ht="55.5" customHeight="1">
      <c r="A6" s="4"/>
      <c r="B6" s="5" t="s">
        <v>11</v>
      </c>
      <c r="C6" s="6">
        <f>C7+C26+C35+C42+C48+C62+C67+C78+C86</f>
        <v>1846772.5</v>
      </c>
      <c r="D6" s="6">
        <f t="shared" ref="D6:E6" si="0">D7+D26+D35+D42+D48+D62+D67+D78+D86</f>
        <v>1846772.5</v>
      </c>
      <c r="E6" s="7">
        <f t="shared" si="0"/>
        <v>1825733.0237799999</v>
      </c>
      <c r="F6" s="7">
        <f>F7+F26+F35+F42+F48+F62+F67+F78+F86</f>
        <v>21039.47622</v>
      </c>
      <c r="G6" s="7">
        <f>G7+G26+G35+G42+G48+G62+G67+G78+G86</f>
        <v>19825.137200000001</v>
      </c>
      <c r="H6" s="8">
        <f>H7+H26+H35+H42+H48+H62+H67+H78+H86</f>
        <v>1214.339019999969</v>
      </c>
      <c r="I6" s="6">
        <f>I7+I26+I35+I42+I48+I62+I67+I78+I86</f>
        <v>1213.899999999971</v>
      </c>
      <c r="J6" s="10"/>
      <c r="K6" s="9"/>
    </row>
    <row r="7" spans="1:11" ht="18.75">
      <c r="A7" s="11"/>
      <c r="B7" s="12" t="s">
        <v>12</v>
      </c>
      <c r="C7" s="13">
        <f>SUM(C8:C25)</f>
        <v>404791.3</v>
      </c>
      <c r="D7" s="13">
        <f t="shared" ref="D7:I7" si="1">SUM(D8:D25)</f>
        <v>404791.3</v>
      </c>
      <c r="E7" s="14">
        <f t="shared" si="1"/>
        <v>404503.95999999996</v>
      </c>
      <c r="F7" s="14">
        <f t="shared" si="1"/>
        <v>287.33999999999997</v>
      </c>
      <c r="G7" s="14">
        <f t="shared" si="1"/>
        <v>0</v>
      </c>
      <c r="H7" s="14">
        <f t="shared" si="1"/>
        <v>287.3399999999998</v>
      </c>
      <c r="I7" s="15">
        <f t="shared" si="1"/>
        <v>287.29999999999984</v>
      </c>
    </row>
    <row r="8" spans="1:11" ht="19.5" customHeight="1">
      <c r="A8" s="16" t="s">
        <v>13</v>
      </c>
      <c r="B8" s="17" t="s">
        <v>14</v>
      </c>
      <c r="C8" s="18">
        <v>10725</v>
      </c>
      <c r="D8" s="18">
        <v>10725</v>
      </c>
      <c r="E8" s="18">
        <v>10725</v>
      </c>
      <c r="F8" s="19">
        <v>0</v>
      </c>
      <c r="G8" s="19">
        <v>0</v>
      </c>
      <c r="H8" s="19">
        <v>0</v>
      </c>
      <c r="I8" s="20">
        <v>0</v>
      </c>
    </row>
    <row r="9" spans="1:11" ht="19.5" customHeight="1">
      <c r="A9" s="16" t="s">
        <v>15</v>
      </c>
      <c r="B9" s="17" t="s">
        <v>16</v>
      </c>
      <c r="C9" s="18">
        <v>18480</v>
      </c>
      <c r="D9" s="18">
        <v>18480</v>
      </c>
      <c r="E9" s="19">
        <v>18480</v>
      </c>
      <c r="F9" s="19">
        <v>0</v>
      </c>
      <c r="G9" s="19">
        <v>0</v>
      </c>
      <c r="H9" s="19">
        <v>0</v>
      </c>
      <c r="I9" s="20">
        <v>0</v>
      </c>
    </row>
    <row r="10" spans="1:11" ht="19.5" customHeight="1">
      <c r="A10" s="16" t="s">
        <v>17</v>
      </c>
      <c r="B10" s="17" t="s">
        <v>18</v>
      </c>
      <c r="C10" s="18">
        <v>9225</v>
      </c>
      <c r="D10" s="18">
        <v>9225</v>
      </c>
      <c r="E10" s="19">
        <v>9024</v>
      </c>
      <c r="F10" s="19">
        <v>201</v>
      </c>
      <c r="G10" s="19">
        <v>0</v>
      </c>
      <c r="H10" s="19">
        <v>201</v>
      </c>
      <c r="I10" s="20">
        <v>201</v>
      </c>
    </row>
    <row r="11" spans="1:11" ht="19.5" customHeight="1">
      <c r="A11" s="16">
        <v>4</v>
      </c>
      <c r="B11" s="17" t="s">
        <v>19</v>
      </c>
      <c r="C11" s="19">
        <v>12782.8</v>
      </c>
      <c r="D11" s="19">
        <v>12782.8</v>
      </c>
      <c r="E11" s="19">
        <v>12782.76</v>
      </c>
      <c r="F11" s="19">
        <v>0.04</v>
      </c>
      <c r="G11" s="19">
        <v>0</v>
      </c>
      <c r="H11" s="19">
        <v>3.9999999999054126E-2</v>
      </c>
      <c r="I11" s="20">
        <v>-9.4587532251111384E-13</v>
      </c>
    </row>
    <row r="12" spans="1:11" ht="19.5" customHeight="1">
      <c r="A12" s="16">
        <v>5</v>
      </c>
      <c r="B12" s="21" t="s">
        <v>20</v>
      </c>
      <c r="C12" s="18">
        <v>3075</v>
      </c>
      <c r="D12" s="18">
        <v>3075</v>
      </c>
      <c r="E12" s="18">
        <v>3043</v>
      </c>
      <c r="F12" s="18">
        <v>32</v>
      </c>
      <c r="G12" s="18">
        <v>0</v>
      </c>
      <c r="H12" s="19">
        <v>32</v>
      </c>
      <c r="I12" s="20">
        <v>32</v>
      </c>
    </row>
    <row r="13" spans="1:11" ht="19.5" customHeight="1">
      <c r="A13" s="16">
        <v>6</v>
      </c>
      <c r="B13" s="21" t="s">
        <v>21</v>
      </c>
      <c r="C13" s="18">
        <v>5600</v>
      </c>
      <c r="D13" s="18">
        <v>5600</v>
      </c>
      <c r="E13" s="18">
        <v>5600</v>
      </c>
      <c r="F13" s="18">
        <v>0</v>
      </c>
      <c r="G13" s="18">
        <v>0</v>
      </c>
      <c r="H13" s="19">
        <v>0</v>
      </c>
      <c r="I13" s="20">
        <v>0</v>
      </c>
    </row>
    <row r="14" spans="1:11" ht="19.5" customHeight="1">
      <c r="A14" s="16">
        <v>7</v>
      </c>
      <c r="B14" s="21" t="s">
        <v>22</v>
      </c>
      <c r="C14" s="18">
        <v>1252.5</v>
      </c>
      <c r="D14" s="18">
        <v>1252.5</v>
      </c>
      <c r="E14" s="18">
        <v>1252.5</v>
      </c>
      <c r="F14" s="18">
        <v>0</v>
      </c>
      <c r="G14" s="18">
        <v>0</v>
      </c>
      <c r="H14" s="19">
        <v>0</v>
      </c>
      <c r="I14" s="20">
        <v>0</v>
      </c>
    </row>
    <row r="15" spans="1:11" ht="19.5" customHeight="1">
      <c r="A15" s="16">
        <v>8</v>
      </c>
      <c r="B15" s="21" t="s">
        <v>23</v>
      </c>
      <c r="C15" s="18">
        <v>3075</v>
      </c>
      <c r="D15" s="18">
        <v>3075</v>
      </c>
      <c r="E15" s="18">
        <v>3075</v>
      </c>
      <c r="F15" s="18">
        <v>0</v>
      </c>
      <c r="G15" s="18">
        <v>0</v>
      </c>
      <c r="H15" s="19">
        <v>0</v>
      </c>
      <c r="I15" s="20">
        <v>0</v>
      </c>
    </row>
    <row r="16" spans="1:11" ht="19.5" customHeight="1">
      <c r="A16" s="16">
        <v>9</v>
      </c>
      <c r="B16" s="21" t="s">
        <v>24</v>
      </c>
      <c r="C16" s="18">
        <v>742.5</v>
      </c>
      <c r="D16" s="18">
        <v>742.5</v>
      </c>
      <c r="E16" s="18">
        <v>728.4</v>
      </c>
      <c r="F16" s="18">
        <v>14.1</v>
      </c>
      <c r="G16" s="18">
        <v>0</v>
      </c>
      <c r="H16" s="19">
        <v>14.100000000000023</v>
      </c>
      <c r="I16" s="20">
        <v>14.100000000000023</v>
      </c>
    </row>
    <row r="17" spans="1:9" ht="18.75">
      <c r="A17" s="16">
        <v>10</v>
      </c>
      <c r="B17" s="21" t="s">
        <v>25</v>
      </c>
      <c r="C17" s="18">
        <v>15375</v>
      </c>
      <c r="D17" s="18">
        <v>15375</v>
      </c>
      <c r="E17" s="18">
        <v>15375</v>
      </c>
      <c r="F17" s="18">
        <v>0</v>
      </c>
      <c r="G17" s="18">
        <v>0</v>
      </c>
      <c r="H17" s="19">
        <v>0</v>
      </c>
      <c r="I17" s="20">
        <v>0</v>
      </c>
    </row>
    <row r="18" spans="1:9" ht="18.75">
      <c r="A18" s="16">
        <v>11</v>
      </c>
      <c r="B18" s="21" t="s">
        <v>26</v>
      </c>
      <c r="C18" s="18">
        <v>2475</v>
      </c>
      <c r="D18" s="18">
        <v>2475</v>
      </c>
      <c r="E18" s="18">
        <v>2475</v>
      </c>
      <c r="F18" s="18">
        <v>0</v>
      </c>
      <c r="G18" s="18">
        <v>0</v>
      </c>
      <c r="H18" s="19">
        <v>0</v>
      </c>
      <c r="I18" s="20">
        <v>0</v>
      </c>
    </row>
    <row r="19" spans="1:9" ht="18.75">
      <c r="A19" s="16">
        <v>12</v>
      </c>
      <c r="B19" s="21" t="s">
        <v>27</v>
      </c>
      <c r="C19" s="18">
        <v>13837.5</v>
      </c>
      <c r="D19" s="18">
        <v>13837.5</v>
      </c>
      <c r="E19" s="18">
        <v>13837.5</v>
      </c>
      <c r="F19" s="18">
        <v>0</v>
      </c>
      <c r="G19" s="18">
        <v>0</v>
      </c>
      <c r="H19" s="19">
        <v>0</v>
      </c>
      <c r="I19" s="20">
        <v>0</v>
      </c>
    </row>
    <row r="20" spans="1:9" ht="18.75">
      <c r="A20" s="16">
        <v>13</v>
      </c>
      <c r="B20" s="21" t="s">
        <v>28</v>
      </c>
      <c r="C20" s="18">
        <v>6937.5</v>
      </c>
      <c r="D20" s="18">
        <v>6937.5</v>
      </c>
      <c r="E20" s="18">
        <v>6937.5</v>
      </c>
      <c r="F20" s="18">
        <v>0</v>
      </c>
      <c r="G20" s="18">
        <v>0</v>
      </c>
      <c r="H20" s="19">
        <v>0</v>
      </c>
      <c r="I20" s="20">
        <v>0</v>
      </c>
    </row>
    <row r="21" spans="1:9" ht="18.75">
      <c r="A21" s="16">
        <v>14</v>
      </c>
      <c r="B21" s="21" t="s">
        <v>29</v>
      </c>
      <c r="C21" s="18">
        <v>3695</v>
      </c>
      <c r="D21" s="18">
        <v>3695</v>
      </c>
      <c r="E21" s="18">
        <v>3663.5</v>
      </c>
      <c r="F21" s="18">
        <v>31.5</v>
      </c>
      <c r="G21" s="18">
        <v>0</v>
      </c>
      <c r="H21" s="19">
        <v>31.5</v>
      </c>
      <c r="I21" s="20">
        <v>31.5</v>
      </c>
    </row>
    <row r="22" spans="1:9" ht="18.75">
      <c r="A22" s="16">
        <v>15</v>
      </c>
      <c r="B22" s="21" t="s">
        <v>30</v>
      </c>
      <c r="C22" s="18">
        <v>9580</v>
      </c>
      <c r="D22" s="18">
        <v>9580</v>
      </c>
      <c r="E22" s="18">
        <v>9580</v>
      </c>
      <c r="F22" s="18">
        <v>0</v>
      </c>
      <c r="G22" s="18">
        <v>0</v>
      </c>
      <c r="H22" s="19">
        <v>0</v>
      </c>
      <c r="I22" s="20">
        <v>0</v>
      </c>
    </row>
    <row r="23" spans="1:9" ht="18.75">
      <c r="A23" s="16">
        <v>16</v>
      </c>
      <c r="B23" s="21" t="s">
        <v>31</v>
      </c>
      <c r="C23" s="18">
        <v>23500</v>
      </c>
      <c r="D23" s="18">
        <v>23500</v>
      </c>
      <c r="E23" s="18">
        <v>23491.3</v>
      </c>
      <c r="F23" s="18">
        <v>8.6999999999999993</v>
      </c>
      <c r="G23" s="18">
        <v>0</v>
      </c>
      <c r="H23" s="19">
        <v>8.7000000000007276</v>
      </c>
      <c r="I23" s="20">
        <v>8.7000000000007276</v>
      </c>
    </row>
    <row r="24" spans="1:9" ht="18.75">
      <c r="A24" s="16">
        <v>17</v>
      </c>
      <c r="B24" s="21" t="s">
        <v>32</v>
      </c>
      <c r="C24" s="18">
        <v>2767.5</v>
      </c>
      <c r="D24" s="18">
        <v>2767.5</v>
      </c>
      <c r="E24" s="18">
        <v>2767.5</v>
      </c>
      <c r="F24" s="18">
        <v>0</v>
      </c>
      <c r="G24" s="18">
        <v>0</v>
      </c>
      <c r="H24" s="19">
        <v>0</v>
      </c>
      <c r="I24" s="20">
        <v>0</v>
      </c>
    </row>
    <row r="25" spans="1:9" ht="18.75">
      <c r="A25" s="16">
        <v>18</v>
      </c>
      <c r="B25" s="21" t="s">
        <v>33</v>
      </c>
      <c r="C25" s="18">
        <v>261666</v>
      </c>
      <c r="D25" s="18">
        <v>261666</v>
      </c>
      <c r="E25" s="18">
        <v>261666</v>
      </c>
      <c r="F25" s="18">
        <v>0</v>
      </c>
      <c r="G25" s="18">
        <v>0</v>
      </c>
      <c r="H25" s="19">
        <v>0</v>
      </c>
      <c r="I25" s="20">
        <v>0</v>
      </c>
    </row>
    <row r="26" spans="1:9" ht="18.75">
      <c r="A26" s="16"/>
      <c r="B26" s="12" t="s">
        <v>34</v>
      </c>
      <c r="C26" s="13">
        <f>SUM(C27:C34)</f>
        <v>20924.400000000001</v>
      </c>
      <c r="D26" s="13">
        <f t="shared" ref="D26:G26" si="2">SUM(D27:D34)</f>
        <v>20924.400000000001</v>
      </c>
      <c r="E26" s="14">
        <f t="shared" si="2"/>
        <v>20518.330000000002</v>
      </c>
      <c r="F26" s="14">
        <f t="shared" si="2"/>
        <v>406.07</v>
      </c>
      <c r="G26" s="14">
        <f t="shared" si="2"/>
        <v>368.07</v>
      </c>
      <c r="H26" s="22">
        <v>37.999999999999716</v>
      </c>
      <c r="I26" s="15">
        <v>37.999999999999943</v>
      </c>
    </row>
    <row r="27" spans="1:9" ht="18.75">
      <c r="A27" s="16">
        <v>19</v>
      </c>
      <c r="B27" s="21" t="s">
        <v>35</v>
      </c>
      <c r="C27" s="18">
        <v>3788.9</v>
      </c>
      <c r="D27" s="18">
        <v>3788.9</v>
      </c>
      <c r="E27" s="18">
        <v>3788.9</v>
      </c>
      <c r="F27" s="18">
        <v>0</v>
      </c>
      <c r="G27" s="18">
        <v>0</v>
      </c>
      <c r="H27" s="19">
        <v>0</v>
      </c>
      <c r="I27" s="20">
        <v>0</v>
      </c>
    </row>
    <row r="28" spans="1:9" ht="18.75">
      <c r="A28" s="16">
        <v>20</v>
      </c>
      <c r="B28" s="21" t="s">
        <v>36</v>
      </c>
      <c r="C28" s="18">
        <v>1800</v>
      </c>
      <c r="D28" s="18">
        <v>1800</v>
      </c>
      <c r="E28" s="19">
        <v>1431.93</v>
      </c>
      <c r="F28" s="19">
        <v>368.07</v>
      </c>
      <c r="G28" s="19">
        <v>368.07</v>
      </c>
      <c r="H28" s="19">
        <v>-5.6843418860808015E-14</v>
      </c>
      <c r="I28" s="20">
        <v>-5.6843418860808015E-14</v>
      </c>
    </row>
    <row r="29" spans="1:9" ht="18.75">
      <c r="A29" s="16">
        <v>21</v>
      </c>
      <c r="B29" s="21" t="s">
        <v>37</v>
      </c>
      <c r="C29" s="18">
        <v>1230</v>
      </c>
      <c r="D29" s="18">
        <v>1230</v>
      </c>
      <c r="E29" s="18">
        <v>1200</v>
      </c>
      <c r="F29" s="18">
        <v>30</v>
      </c>
      <c r="G29" s="18">
        <v>0</v>
      </c>
      <c r="H29" s="19">
        <v>30</v>
      </c>
      <c r="I29" s="20">
        <v>30</v>
      </c>
    </row>
    <row r="30" spans="1:9" ht="37.5">
      <c r="A30" s="16">
        <v>22</v>
      </c>
      <c r="B30" s="21" t="s">
        <v>38</v>
      </c>
      <c r="C30" s="18">
        <v>4775</v>
      </c>
      <c r="D30" s="18">
        <v>4775</v>
      </c>
      <c r="E30" s="18">
        <v>4775</v>
      </c>
      <c r="F30" s="18">
        <v>0</v>
      </c>
      <c r="G30" s="18">
        <v>0</v>
      </c>
      <c r="H30" s="19">
        <v>0</v>
      </c>
      <c r="I30" s="20">
        <v>0</v>
      </c>
    </row>
    <row r="31" spans="1:9" ht="25.5" customHeight="1">
      <c r="A31" s="16">
        <v>23</v>
      </c>
      <c r="B31" s="21" t="s">
        <v>39</v>
      </c>
      <c r="C31" s="18">
        <v>5535</v>
      </c>
      <c r="D31" s="18">
        <v>5535</v>
      </c>
      <c r="E31" s="18">
        <v>5527</v>
      </c>
      <c r="F31" s="18">
        <v>8</v>
      </c>
      <c r="G31" s="18">
        <v>0</v>
      </c>
      <c r="H31" s="19">
        <v>8</v>
      </c>
      <c r="I31" s="20">
        <v>8</v>
      </c>
    </row>
    <row r="32" spans="1:9" ht="23.25" customHeight="1">
      <c r="A32" s="16">
        <v>24</v>
      </c>
      <c r="B32" s="21" t="s">
        <v>40</v>
      </c>
      <c r="C32" s="18">
        <v>1860</v>
      </c>
      <c r="D32" s="18">
        <v>1860</v>
      </c>
      <c r="E32" s="18">
        <v>1860</v>
      </c>
      <c r="F32" s="18">
        <v>0</v>
      </c>
      <c r="G32" s="18">
        <v>0</v>
      </c>
      <c r="H32" s="19">
        <v>0</v>
      </c>
      <c r="I32" s="20">
        <v>0</v>
      </c>
    </row>
    <row r="33" spans="1:10" ht="23.25" customHeight="1">
      <c r="A33" s="16">
        <v>25</v>
      </c>
      <c r="B33" s="21" t="s">
        <v>41</v>
      </c>
      <c r="C33" s="18">
        <v>545</v>
      </c>
      <c r="D33" s="18">
        <v>545</v>
      </c>
      <c r="E33" s="18">
        <v>545</v>
      </c>
      <c r="F33" s="18">
        <v>0</v>
      </c>
      <c r="G33" s="18">
        <v>0</v>
      </c>
      <c r="H33" s="19">
        <v>0</v>
      </c>
      <c r="I33" s="20">
        <v>0</v>
      </c>
    </row>
    <row r="34" spans="1:10" ht="23.25" customHeight="1">
      <c r="A34" s="16">
        <v>26</v>
      </c>
      <c r="B34" s="21" t="s">
        <v>42</v>
      </c>
      <c r="C34" s="18">
        <v>1390.5</v>
      </c>
      <c r="D34" s="18">
        <v>1390.5</v>
      </c>
      <c r="E34" s="18">
        <v>1390.5</v>
      </c>
      <c r="F34" s="18">
        <v>0</v>
      </c>
      <c r="G34" s="18">
        <v>0</v>
      </c>
      <c r="H34" s="19">
        <v>0</v>
      </c>
      <c r="I34" s="20">
        <v>0</v>
      </c>
    </row>
    <row r="35" spans="1:10" ht="18.75">
      <c r="A35" s="16"/>
      <c r="B35" s="12" t="s">
        <v>43</v>
      </c>
      <c r="C35" s="13">
        <f>SUM(C36:C41)</f>
        <v>140937.5</v>
      </c>
      <c r="D35" s="13">
        <f t="shared" ref="D35:G35" si="3">SUM(D36:D41)</f>
        <v>140937.5</v>
      </c>
      <c r="E35" s="13">
        <f t="shared" si="3"/>
        <v>140755.79999999999</v>
      </c>
      <c r="F35" s="13">
        <f t="shared" si="3"/>
        <v>181.7</v>
      </c>
      <c r="G35" s="13">
        <f t="shared" si="3"/>
        <v>181.7</v>
      </c>
      <c r="H35" s="23">
        <v>1.1652900866465643E-11</v>
      </c>
      <c r="I35" s="15">
        <v>7.2475359047530219E-13</v>
      </c>
    </row>
    <row r="36" spans="1:10" ht="21.75" customHeight="1">
      <c r="A36" s="16">
        <v>27</v>
      </c>
      <c r="B36" s="21" t="s">
        <v>44</v>
      </c>
      <c r="C36" s="18">
        <v>15000</v>
      </c>
      <c r="D36" s="18">
        <v>15000</v>
      </c>
      <c r="E36" s="18">
        <v>14893.3</v>
      </c>
      <c r="F36" s="18">
        <v>106.7</v>
      </c>
      <c r="G36" s="18">
        <v>106.7</v>
      </c>
      <c r="H36" s="19">
        <v>7.2475359047530219E-13</v>
      </c>
      <c r="I36" s="20">
        <v>7.2475359047530219E-13</v>
      </c>
    </row>
    <row r="37" spans="1:10" ht="21.75" customHeight="1">
      <c r="A37" s="16">
        <v>28</v>
      </c>
      <c r="B37" s="21" t="s">
        <v>45</v>
      </c>
      <c r="C37" s="18">
        <v>9000</v>
      </c>
      <c r="D37" s="18">
        <v>9000</v>
      </c>
      <c r="E37" s="18">
        <v>9000</v>
      </c>
      <c r="F37" s="18">
        <v>0</v>
      </c>
      <c r="G37" s="18">
        <v>0</v>
      </c>
      <c r="H37" s="19">
        <v>0</v>
      </c>
      <c r="I37" s="20">
        <v>0</v>
      </c>
    </row>
    <row r="38" spans="1:10" ht="42.75" customHeight="1">
      <c r="A38" s="16">
        <v>29</v>
      </c>
      <c r="B38" s="21" t="s">
        <v>46</v>
      </c>
      <c r="C38" s="18">
        <v>6000</v>
      </c>
      <c r="D38" s="18">
        <v>6000</v>
      </c>
      <c r="E38" s="18">
        <v>6000</v>
      </c>
      <c r="F38" s="18">
        <v>0</v>
      </c>
      <c r="G38" s="18">
        <v>0</v>
      </c>
      <c r="H38" s="19">
        <v>0</v>
      </c>
      <c r="I38" s="20">
        <v>0</v>
      </c>
    </row>
    <row r="39" spans="1:10" ht="21.75" customHeight="1">
      <c r="A39" s="16">
        <v>30</v>
      </c>
      <c r="B39" s="21" t="s">
        <v>47</v>
      </c>
      <c r="C39" s="18">
        <v>6150</v>
      </c>
      <c r="D39" s="18">
        <v>6150</v>
      </c>
      <c r="E39" s="18">
        <v>6075</v>
      </c>
      <c r="F39" s="18">
        <v>75</v>
      </c>
      <c r="G39" s="18">
        <v>75</v>
      </c>
      <c r="H39" s="19">
        <v>0</v>
      </c>
      <c r="I39" s="20">
        <v>0</v>
      </c>
    </row>
    <row r="40" spans="1:10" ht="21.75" customHeight="1">
      <c r="A40" s="16">
        <v>31</v>
      </c>
      <c r="B40" s="21" t="s">
        <v>48</v>
      </c>
      <c r="C40" s="18">
        <v>99750</v>
      </c>
      <c r="D40" s="18">
        <v>99750</v>
      </c>
      <c r="E40" s="18">
        <v>99750</v>
      </c>
      <c r="F40" s="18">
        <v>0</v>
      </c>
      <c r="G40" s="18">
        <v>0</v>
      </c>
      <c r="H40" s="19">
        <v>0</v>
      </c>
      <c r="I40" s="20">
        <v>0</v>
      </c>
    </row>
    <row r="41" spans="1:10" ht="21.75" customHeight="1">
      <c r="A41" s="16">
        <v>32</v>
      </c>
      <c r="B41" s="21" t="s">
        <v>49</v>
      </c>
      <c r="C41" s="18">
        <v>5037.5</v>
      </c>
      <c r="D41" s="18">
        <v>5037.5</v>
      </c>
      <c r="E41" s="18">
        <v>5037.5</v>
      </c>
      <c r="F41" s="18">
        <v>0</v>
      </c>
      <c r="G41" s="18">
        <v>0</v>
      </c>
      <c r="H41" s="19">
        <v>0</v>
      </c>
      <c r="I41" s="20">
        <v>0</v>
      </c>
    </row>
    <row r="42" spans="1:10" ht="18.75">
      <c r="A42" s="24"/>
      <c r="B42" s="12" t="s">
        <v>50</v>
      </c>
      <c r="C42" s="13">
        <f>SUM(C43:C47)</f>
        <v>142969.29999999999</v>
      </c>
      <c r="D42" s="13">
        <f t="shared" ref="D42:G42" si="4">SUM(D43:D47)</f>
        <v>142969.29999999999</v>
      </c>
      <c r="E42" s="25">
        <f t="shared" si="4"/>
        <v>142858.916</v>
      </c>
      <c r="F42" s="25">
        <f t="shared" si="4"/>
        <v>110.384</v>
      </c>
      <c r="G42" s="25">
        <f t="shared" si="4"/>
        <v>0</v>
      </c>
      <c r="H42" s="25">
        <v>110.38399999999092</v>
      </c>
      <c r="I42" s="15">
        <v>110.30000000000001</v>
      </c>
    </row>
    <row r="43" spans="1:10" ht="21.75" customHeight="1">
      <c r="A43" s="24">
        <v>33</v>
      </c>
      <c r="B43" s="21" t="s">
        <v>51</v>
      </c>
      <c r="C43" s="18">
        <v>7260</v>
      </c>
      <c r="D43" s="18">
        <v>7260</v>
      </c>
      <c r="E43" s="18">
        <v>7149.75</v>
      </c>
      <c r="F43" s="19">
        <v>110.25</v>
      </c>
      <c r="G43" s="19">
        <v>0</v>
      </c>
      <c r="H43" s="19">
        <v>110.25</v>
      </c>
      <c r="I43" s="20">
        <v>110.2</v>
      </c>
    </row>
    <row r="44" spans="1:10" ht="21.75" customHeight="1">
      <c r="A44" s="24">
        <v>34</v>
      </c>
      <c r="B44" s="21" t="s">
        <v>52</v>
      </c>
      <c r="C44" s="18">
        <v>36900</v>
      </c>
      <c r="D44" s="18">
        <v>36900</v>
      </c>
      <c r="E44" s="18">
        <v>36900</v>
      </c>
      <c r="F44" s="18">
        <v>0</v>
      </c>
      <c r="G44" s="18">
        <v>0</v>
      </c>
      <c r="H44" s="19">
        <v>0</v>
      </c>
      <c r="I44" s="20">
        <v>0</v>
      </c>
    </row>
    <row r="45" spans="1:10" ht="21.75" customHeight="1">
      <c r="A45" s="16">
        <v>35</v>
      </c>
      <c r="B45" s="21" t="s">
        <v>53</v>
      </c>
      <c r="C45" s="18">
        <v>13125</v>
      </c>
      <c r="D45" s="18">
        <v>13125</v>
      </c>
      <c r="E45" s="26">
        <v>13124.866</v>
      </c>
      <c r="F45" s="26">
        <v>0.13400000000000001</v>
      </c>
      <c r="G45" s="26">
        <v>0</v>
      </c>
      <c r="H45" s="26">
        <v>0.13400000000001455</v>
      </c>
      <c r="I45" s="20">
        <v>0.10000000000001455</v>
      </c>
    </row>
    <row r="46" spans="1:10" ht="21.75" customHeight="1">
      <c r="A46" s="16">
        <v>36</v>
      </c>
      <c r="B46" s="21" t="s">
        <v>54</v>
      </c>
      <c r="C46" s="18">
        <v>55934.3</v>
      </c>
      <c r="D46" s="18">
        <v>55934.3</v>
      </c>
      <c r="E46" s="18">
        <v>55934.3</v>
      </c>
      <c r="F46" s="18">
        <v>0</v>
      </c>
      <c r="G46" s="18">
        <v>0</v>
      </c>
      <c r="H46" s="19">
        <v>0</v>
      </c>
      <c r="I46" s="20">
        <v>0</v>
      </c>
    </row>
    <row r="47" spans="1:10" ht="21.75" customHeight="1">
      <c r="A47" s="16">
        <v>37</v>
      </c>
      <c r="B47" s="21" t="s">
        <v>55</v>
      </c>
      <c r="C47" s="18">
        <v>29750</v>
      </c>
      <c r="D47" s="18">
        <v>29750</v>
      </c>
      <c r="E47" s="18">
        <v>29750</v>
      </c>
      <c r="F47" s="18">
        <v>0</v>
      </c>
      <c r="G47" s="18">
        <v>0</v>
      </c>
      <c r="H47" s="19">
        <v>0</v>
      </c>
      <c r="I47" s="20">
        <v>0</v>
      </c>
    </row>
    <row r="48" spans="1:10" ht="18.75">
      <c r="A48" s="11"/>
      <c r="B48" s="12" t="s">
        <v>56</v>
      </c>
      <c r="C48" s="13">
        <f>SUM(C49:C61)</f>
        <v>150845.79999999999</v>
      </c>
      <c r="D48" s="13">
        <f t="shared" ref="D48:G48" si="5">SUM(D49:D61)</f>
        <v>150845.79999999999</v>
      </c>
      <c r="E48" s="27">
        <f t="shared" si="5"/>
        <v>149182.25555999999</v>
      </c>
      <c r="F48" s="27">
        <f t="shared" si="5"/>
        <v>1663.5444400000006</v>
      </c>
      <c r="G48" s="27">
        <f t="shared" si="5"/>
        <v>1250</v>
      </c>
      <c r="H48" s="27">
        <v>413.54443999999785</v>
      </c>
      <c r="I48" s="15">
        <v>413.40000000000151</v>
      </c>
      <c r="J48" s="9"/>
    </row>
    <row r="49" spans="1:9" ht="39.75" customHeight="1">
      <c r="A49" s="11">
        <v>38</v>
      </c>
      <c r="B49" s="17" t="s">
        <v>57</v>
      </c>
      <c r="C49" s="18">
        <v>18450</v>
      </c>
      <c r="D49" s="18">
        <v>18450</v>
      </c>
      <c r="E49" s="26">
        <v>18417.174999999999</v>
      </c>
      <c r="F49" s="26">
        <v>32.825000000000003</v>
      </c>
      <c r="G49" s="26">
        <v>0</v>
      </c>
      <c r="H49" s="26">
        <v>32.825000000000728</v>
      </c>
      <c r="I49" s="20">
        <v>32.800000000000729</v>
      </c>
    </row>
    <row r="50" spans="1:9" s="31" customFormat="1" ht="18.75">
      <c r="A50" s="28">
        <v>39</v>
      </c>
      <c r="B50" s="29" t="s">
        <v>58</v>
      </c>
      <c r="C50" s="30">
        <v>4016.3</v>
      </c>
      <c r="D50" s="30">
        <v>4016.3</v>
      </c>
      <c r="E50" s="30">
        <v>3748</v>
      </c>
      <c r="F50" s="30">
        <v>268.3</v>
      </c>
      <c r="G50" s="30">
        <v>0</v>
      </c>
      <c r="H50" s="19">
        <v>268.30000000000018</v>
      </c>
      <c r="I50" s="20">
        <v>268.30000000000018</v>
      </c>
    </row>
    <row r="51" spans="1:9" s="31" customFormat="1" ht="18.75">
      <c r="A51" s="28">
        <v>40</v>
      </c>
      <c r="B51" s="29" t="s">
        <v>59</v>
      </c>
      <c r="C51" s="30">
        <v>25000</v>
      </c>
      <c r="D51" s="30">
        <v>25000</v>
      </c>
      <c r="E51" s="30">
        <v>23750</v>
      </c>
      <c r="F51" s="30">
        <v>1250</v>
      </c>
      <c r="G51" s="30">
        <v>1250</v>
      </c>
      <c r="H51" s="19">
        <v>0</v>
      </c>
      <c r="I51" s="20">
        <v>0</v>
      </c>
    </row>
    <row r="52" spans="1:9" s="31" customFormat="1" ht="18.75">
      <c r="A52" s="28">
        <v>41</v>
      </c>
      <c r="B52" s="29" t="s">
        <v>60</v>
      </c>
      <c r="C52" s="30">
        <v>15100</v>
      </c>
      <c r="D52" s="30">
        <v>15100</v>
      </c>
      <c r="E52" s="30">
        <v>15076</v>
      </c>
      <c r="F52" s="30">
        <v>24</v>
      </c>
      <c r="G52" s="30">
        <v>0</v>
      </c>
      <c r="H52" s="19">
        <v>24</v>
      </c>
      <c r="I52" s="20">
        <v>24</v>
      </c>
    </row>
    <row r="53" spans="1:9" ht="24.75" customHeight="1">
      <c r="A53" s="11">
        <v>42</v>
      </c>
      <c r="B53" s="17" t="s">
        <v>61</v>
      </c>
      <c r="C53" s="18">
        <v>12125</v>
      </c>
      <c r="D53" s="18">
        <v>12125</v>
      </c>
      <c r="E53" s="18">
        <v>12125</v>
      </c>
      <c r="F53" s="18">
        <v>0</v>
      </c>
      <c r="G53" s="18">
        <v>0</v>
      </c>
      <c r="H53" s="19">
        <v>0</v>
      </c>
      <c r="I53" s="20">
        <v>0</v>
      </c>
    </row>
    <row r="54" spans="1:9" ht="18.75">
      <c r="A54" s="11">
        <v>43</v>
      </c>
      <c r="B54" s="17" t="s">
        <v>62</v>
      </c>
      <c r="C54" s="18">
        <v>1265.4000000000001</v>
      </c>
      <c r="D54" s="18">
        <v>1265.4000000000001</v>
      </c>
      <c r="E54" s="18">
        <v>1256.9000000000001</v>
      </c>
      <c r="F54" s="18">
        <v>8.5</v>
      </c>
      <c r="G54" s="18">
        <v>0</v>
      </c>
      <c r="H54" s="19">
        <v>8.5</v>
      </c>
      <c r="I54" s="20">
        <v>8.5</v>
      </c>
    </row>
    <row r="55" spans="1:9" ht="18.75">
      <c r="A55" s="11">
        <v>44</v>
      </c>
      <c r="B55" s="17" t="s">
        <v>63</v>
      </c>
      <c r="C55" s="18">
        <v>15060</v>
      </c>
      <c r="D55" s="18">
        <v>15060</v>
      </c>
      <c r="E55" s="32">
        <v>15017.16956</v>
      </c>
      <c r="F55" s="32">
        <v>42.830440000000003</v>
      </c>
      <c r="G55" s="18">
        <v>0</v>
      </c>
      <c r="H55" s="32">
        <v>42.830440000000003</v>
      </c>
      <c r="I55" s="20">
        <v>42.799999999999727</v>
      </c>
    </row>
    <row r="56" spans="1:9" ht="21.75" customHeight="1">
      <c r="A56" s="11">
        <v>45</v>
      </c>
      <c r="B56" s="21" t="s">
        <v>64</v>
      </c>
      <c r="C56" s="18">
        <v>4012.5</v>
      </c>
      <c r="D56" s="18">
        <v>4012.5</v>
      </c>
      <c r="E56" s="18">
        <v>4012.5</v>
      </c>
      <c r="F56" s="33">
        <v>0</v>
      </c>
      <c r="G56" s="33">
        <v>0</v>
      </c>
      <c r="H56" s="19">
        <v>0</v>
      </c>
      <c r="I56" s="20">
        <v>0</v>
      </c>
    </row>
    <row r="57" spans="1:9" ht="18.75">
      <c r="A57" s="11">
        <v>46</v>
      </c>
      <c r="B57" s="21" t="s">
        <v>65</v>
      </c>
      <c r="C57" s="18">
        <v>17996.5</v>
      </c>
      <c r="D57" s="18">
        <v>17996.5</v>
      </c>
      <c r="E57" s="26">
        <v>17996.460999999999</v>
      </c>
      <c r="F57" s="26">
        <f>D57-E57</f>
        <v>3.9000000000669388E-2</v>
      </c>
      <c r="G57" s="26">
        <v>0</v>
      </c>
      <c r="H57" s="26">
        <v>3.9000000000669388E-2</v>
      </c>
      <c r="I57" s="20">
        <v>6.6938815601602641E-13</v>
      </c>
    </row>
    <row r="58" spans="1:9" ht="18.75">
      <c r="A58" s="11">
        <v>47</v>
      </c>
      <c r="B58" s="17" t="s">
        <v>66</v>
      </c>
      <c r="C58" s="18">
        <v>10300</v>
      </c>
      <c r="D58" s="18">
        <v>10300</v>
      </c>
      <c r="E58" s="18">
        <v>10300</v>
      </c>
      <c r="F58" s="18">
        <v>0</v>
      </c>
      <c r="G58" s="18">
        <v>0</v>
      </c>
      <c r="H58" s="19">
        <v>0</v>
      </c>
      <c r="I58" s="20">
        <v>0</v>
      </c>
    </row>
    <row r="59" spans="1:9" ht="18.75">
      <c r="A59" s="11">
        <v>48</v>
      </c>
      <c r="B59" s="17" t="s">
        <v>67</v>
      </c>
      <c r="C59" s="18">
        <v>7146</v>
      </c>
      <c r="D59" s="18">
        <v>7146</v>
      </c>
      <c r="E59" s="18">
        <v>7146</v>
      </c>
      <c r="F59" s="18">
        <v>0</v>
      </c>
      <c r="G59" s="18">
        <v>0</v>
      </c>
      <c r="H59" s="19">
        <v>0</v>
      </c>
      <c r="I59" s="20">
        <v>0</v>
      </c>
    </row>
    <row r="60" spans="1:9" ht="18.75">
      <c r="A60" s="11">
        <v>49</v>
      </c>
      <c r="B60" s="17" t="s">
        <v>68</v>
      </c>
      <c r="C60" s="18">
        <v>5249.1</v>
      </c>
      <c r="D60" s="18">
        <v>5249.1</v>
      </c>
      <c r="E60" s="18">
        <v>5242.3</v>
      </c>
      <c r="F60" s="18">
        <v>6.8</v>
      </c>
      <c r="G60" s="18">
        <v>0</v>
      </c>
      <c r="H60" s="19">
        <v>6.8</v>
      </c>
      <c r="I60" s="20">
        <v>6.8000000000001819</v>
      </c>
    </row>
    <row r="61" spans="1:9" ht="18.75">
      <c r="A61" s="11">
        <v>50</v>
      </c>
      <c r="B61" s="21" t="s">
        <v>69</v>
      </c>
      <c r="C61" s="18">
        <v>15125</v>
      </c>
      <c r="D61" s="18">
        <v>15125</v>
      </c>
      <c r="E61" s="19">
        <v>15094.75</v>
      </c>
      <c r="F61" s="19">
        <v>30.25</v>
      </c>
      <c r="G61" s="19">
        <v>0</v>
      </c>
      <c r="H61" s="19">
        <v>30.25</v>
      </c>
      <c r="I61" s="20">
        <v>30.2</v>
      </c>
    </row>
    <row r="62" spans="1:9" ht="18.75">
      <c r="A62" s="11"/>
      <c r="B62" s="12" t="s">
        <v>70</v>
      </c>
      <c r="C62" s="13">
        <f>SUM(C63:C66)</f>
        <v>37022.5</v>
      </c>
      <c r="D62" s="13">
        <f t="shared" ref="D62:G62" si="6">SUM(D63:D66)</f>
        <v>37022.5</v>
      </c>
      <c r="E62" s="14">
        <f t="shared" si="6"/>
        <v>36777.25</v>
      </c>
      <c r="F62" s="14">
        <f t="shared" si="6"/>
        <v>245.25</v>
      </c>
      <c r="G62" s="14">
        <f t="shared" si="6"/>
        <v>245.25</v>
      </c>
      <c r="H62" s="14">
        <v>0</v>
      </c>
      <c r="I62" s="15">
        <v>0</v>
      </c>
    </row>
    <row r="63" spans="1:9" ht="18.75">
      <c r="A63" s="11">
        <v>51</v>
      </c>
      <c r="B63" s="17" t="s">
        <v>71</v>
      </c>
      <c r="C63" s="18">
        <v>8937.5</v>
      </c>
      <c r="D63" s="18">
        <v>8937.5</v>
      </c>
      <c r="E63" s="19">
        <v>8692.25</v>
      </c>
      <c r="F63" s="19">
        <v>245.25</v>
      </c>
      <c r="G63" s="19">
        <v>245.25</v>
      </c>
      <c r="H63" s="19">
        <v>0</v>
      </c>
      <c r="I63" s="20">
        <v>0</v>
      </c>
    </row>
    <row r="64" spans="1:9" ht="18.75">
      <c r="A64" s="11">
        <v>52</v>
      </c>
      <c r="B64" s="21" t="s">
        <v>72</v>
      </c>
      <c r="C64" s="18">
        <v>6112.5</v>
      </c>
      <c r="D64" s="18">
        <v>6112.5</v>
      </c>
      <c r="E64" s="18">
        <v>6112.5</v>
      </c>
      <c r="F64" s="18">
        <v>0</v>
      </c>
      <c r="G64" s="18">
        <v>0</v>
      </c>
      <c r="H64" s="19">
        <v>0</v>
      </c>
      <c r="I64" s="20">
        <v>0</v>
      </c>
    </row>
    <row r="65" spans="1:10" ht="18.75">
      <c r="A65" s="11">
        <f>A64+1</f>
        <v>53</v>
      </c>
      <c r="B65" s="21" t="s">
        <v>73</v>
      </c>
      <c r="C65" s="18">
        <v>7947.5</v>
      </c>
      <c r="D65" s="18">
        <v>7947.5</v>
      </c>
      <c r="E65" s="18">
        <v>7947.5</v>
      </c>
      <c r="F65" s="18">
        <v>0</v>
      </c>
      <c r="G65" s="18">
        <v>0</v>
      </c>
      <c r="H65" s="19">
        <v>0</v>
      </c>
      <c r="I65" s="20">
        <v>0</v>
      </c>
    </row>
    <row r="66" spans="1:10" ht="18.75">
      <c r="A66" s="11">
        <f>A65+1</f>
        <v>54</v>
      </c>
      <c r="B66" s="21" t="s">
        <v>74</v>
      </c>
      <c r="C66" s="18">
        <v>14025</v>
      </c>
      <c r="D66" s="18">
        <v>14025</v>
      </c>
      <c r="E66" s="18">
        <v>14025</v>
      </c>
      <c r="F66" s="18">
        <v>0</v>
      </c>
      <c r="G66" s="18">
        <v>0</v>
      </c>
      <c r="H66" s="19">
        <v>0</v>
      </c>
      <c r="I66" s="20">
        <v>0</v>
      </c>
    </row>
    <row r="67" spans="1:10" ht="18.75">
      <c r="A67" s="11"/>
      <c r="B67" s="12" t="s">
        <v>75</v>
      </c>
      <c r="C67" s="13">
        <f>SUM(C68:C77)</f>
        <v>135651.5</v>
      </c>
      <c r="D67" s="13">
        <f t="shared" ref="D67:H67" si="7">SUM(D68:D77)</f>
        <v>135651.5</v>
      </c>
      <c r="E67" s="34">
        <f t="shared" si="7"/>
        <v>134305.54800000001</v>
      </c>
      <c r="F67" s="34">
        <f t="shared" si="7"/>
        <v>1345.952</v>
      </c>
      <c r="G67" s="34">
        <f t="shared" si="7"/>
        <v>1324.952</v>
      </c>
      <c r="H67" s="34">
        <f t="shared" si="7"/>
        <v>21.000000000001137</v>
      </c>
      <c r="I67" s="15">
        <v>20.900000000001135</v>
      </c>
    </row>
    <row r="68" spans="1:10" ht="18.75">
      <c r="A68" s="11">
        <v>55</v>
      </c>
      <c r="B68" s="21" t="s">
        <v>76</v>
      </c>
      <c r="C68" s="33">
        <v>9370</v>
      </c>
      <c r="D68" s="18">
        <v>9370</v>
      </c>
      <c r="E68" s="18">
        <v>9370</v>
      </c>
      <c r="F68" s="18">
        <v>0</v>
      </c>
      <c r="G68" s="18">
        <v>0</v>
      </c>
      <c r="H68" s="19">
        <v>0</v>
      </c>
      <c r="I68" s="20">
        <v>0</v>
      </c>
    </row>
    <row r="69" spans="1:10" ht="18.75">
      <c r="A69" s="11">
        <f>A68+1</f>
        <v>56</v>
      </c>
      <c r="B69" s="21" t="s">
        <v>77</v>
      </c>
      <c r="C69" s="18">
        <v>23875</v>
      </c>
      <c r="D69" s="18">
        <v>23875</v>
      </c>
      <c r="E69" s="18">
        <v>23875</v>
      </c>
      <c r="F69" s="18">
        <v>0</v>
      </c>
      <c r="G69" s="18">
        <v>0</v>
      </c>
      <c r="H69" s="19">
        <v>0</v>
      </c>
      <c r="I69" s="20">
        <v>0</v>
      </c>
    </row>
    <row r="70" spans="1:10" ht="18.75">
      <c r="A70" s="11">
        <v>57</v>
      </c>
      <c r="B70" s="21" t="s">
        <v>78</v>
      </c>
      <c r="C70" s="35">
        <v>27875</v>
      </c>
      <c r="D70" s="35">
        <v>27875</v>
      </c>
      <c r="E70" s="26">
        <v>26550.047999999999</v>
      </c>
      <c r="F70" s="26">
        <v>1324.952</v>
      </c>
      <c r="G70" s="26">
        <v>1324.952</v>
      </c>
      <c r="H70" s="19">
        <v>1.1368683772161603E-12</v>
      </c>
      <c r="I70" s="20">
        <v>1.1368683772161603E-12</v>
      </c>
    </row>
    <row r="71" spans="1:10" ht="18.75">
      <c r="A71" s="11">
        <v>58</v>
      </c>
      <c r="B71" s="21" t="s">
        <v>79</v>
      </c>
      <c r="C71" s="18">
        <v>1830</v>
      </c>
      <c r="D71" s="18">
        <v>1830</v>
      </c>
      <c r="E71" s="18">
        <v>1830</v>
      </c>
      <c r="F71" s="18">
        <v>0</v>
      </c>
      <c r="G71" s="18">
        <v>0</v>
      </c>
      <c r="H71" s="19">
        <v>0</v>
      </c>
      <c r="I71" s="20">
        <v>0</v>
      </c>
    </row>
    <row r="72" spans="1:10" ht="18.75">
      <c r="A72" s="11">
        <f>A71+1</f>
        <v>59</v>
      </c>
      <c r="B72" s="21" t="s">
        <v>80</v>
      </c>
      <c r="C72" s="18">
        <v>2684</v>
      </c>
      <c r="D72" s="18">
        <v>2684</v>
      </c>
      <c r="E72" s="18">
        <v>2684</v>
      </c>
      <c r="F72" s="18">
        <v>0</v>
      </c>
      <c r="G72" s="18">
        <v>0</v>
      </c>
      <c r="H72" s="19">
        <v>0</v>
      </c>
      <c r="I72" s="20">
        <v>0</v>
      </c>
    </row>
    <row r="73" spans="1:10" ht="18.75">
      <c r="A73" s="11">
        <f t="shared" ref="A73:A85" si="8">A72+1</f>
        <v>60</v>
      </c>
      <c r="B73" s="21" t="s">
        <v>81</v>
      </c>
      <c r="C73" s="18">
        <v>7117.5</v>
      </c>
      <c r="D73" s="18">
        <v>7117.5</v>
      </c>
      <c r="E73" s="19">
        <f>D73-F73</f>
        <v>7101.75</v>
      </c>
      <c r="F73" s="19">
        <v>15.75</v>
      </c>
      <c r="G73" s="36">
        <v>0</v>
      </c>
      <c r="H73" s="19">
        <v>15.75</v>
      </c>
      <c r="I73" s="20">
        <v>15.7</v>
      </c>
    </row>
    <row r="74" spans="1:10" ht="21.75" customHeight="1">
      <c r="A74" s="11">
        <f t="shared" si="8"/>
        <v>61</v>
      </c>
      <c r="B74" s="21" t="s">
        <v>82</v>
      </c>
      <c r="C74" s="18">
        <v>35750</v>
      </c>
      <c r="D74" s="18">
        <v>35750</v>
      </c>
      <c r="E74" s="19">
        <v>35744.75</v>
      </c>
      <c r="F74" s="19">
        <v>5.25</v>
      </c>
      <c r="G74" s="18">
        <v>0</v>
      </c>
      <c r="H74" s="19">
        <v>5.25</v>
      </c>
      <c r="I74" s="20">
        <v>5.2</v>
      </c>
    </row>
    <row r="75" spans="1:10" ht="18.75">
      <c r="A75" s="11">
        <f t="shared" si="8"/>
        <v>62</v>
      </c>
      <c r="B75" s="21" t="s">
        <v>83</v>
      </c>
      <c r="C75" s="33">
        <v>5075</v>
      </c>
      <c r="D75" s="18">
        <v>5075</v>
      </c>
      <c r="E75" s="18">
        <v>5075</v>
      </c>
      <c r="F75" s="18">
        <v>0</v>
      </c>
      <c r="G75" s="18">
        <v>0</v>
      </c>
      <c r="H75" s="19">
        <v>0</v>
      </c>
      <c r="I75" s="20">
        <v>0</v>
      </c>
    </row>
    <row r="76" spans="1:10" ht="18.75">
      <c r="A76" s="11">
        <f t="shared" si="8"/>
        <v>63</v>
      </c>
      <c r="B76" s="21" t="s">
        <v>84</v>
      </c>
      <c r="C76" s="18">
        <v>11825</v>
      </c>
      <c r="D76" s="18">
        <v>11825</v>
      </c>
      <c r="E76" s="18">
        <v>11825</v>
      </c>
      <c r="F76" s="18">
        <v>0</v>
      </c>
      <c r="G76" s="18">
        <v>0</v>
      </c>
      <c r="H76" s="19">
        <v>0</v>
      </c>
      <c r="I76" s="20">
        <v>0</v>
      </c>
    </row>
    <row r="77" spans="1:10" ht="18.75">
      <c r="A77" s="11">
        <f t="shared" si="8"/>
        <v>64</v>
      </c>
      <c r="B77" s="21" t="s">
        <v>85</v>
      </c>
      <c r="C77" s="18">
        <v>10250</v>
      </c>
      <c r="D77" s="18">
        <v>10250</v>
      </c>
      <c r="E77" s="18">
        <v>10250</v>
      </c>
      <c r="F77" s="18">
        <v>0</v>
      </c>
      <c r="G77" s="18">
        <v>0</v>
      </c>
      <c r="H77" s="19">
        <v>0</v>
      </c>
      <c r="I77" s="20">
        <v>0</v>
      </c>
    </row>
    <row r="78" spans="1:10" ht="18.75">
      <c r="A78" s="11"/>
      <c r="B78" s="12" t="s">
        <v>86</v>
      </c>
      <c r="C78" s="13">
        <f>SUM(C79:C85)</f>
        <v>56660.9</v>
      </c>
      <c r="D78" s="13">
        <f t="shared" ref="D78:G78" si="9">SUM(D79:D85)</f>
        <v>56660.9</v>
      </c>
      <c r="E78" s="25">
        <f t="shared" si="9"/>
        <v>56419.16</v>
      </c>
      <c r="F78" s="25">
        <f t="shared" si="9"/>
        <v>241.74</v>
      </c>
      <c r="G78" s="25">
        <f t="shared" si="9"/>
        <v>148.99</v>
      </c>
      <c r="H78" s="25">
        <v>92.75</v>
      </c>
      <c r="I78" s="15">
        <v>92.700000000000131</v>
      </c>
      <c r="J78" s="37"/>
    </row>
    <row r="79" spans="1:10" ht="38.25" customHeight="1">
      <c r="A79" s="11">
        <v>65</v>
      </c>
      <c r="B79" s="21" t="s">
        <v>87</v>
      </c>
      <c r="C79" s="18">
        <v>15150</v>
      </c>
      <c r="D79" s="18">
        <v>15150</v>
      </c>
      <c r="E79" s="19">
        <v>15054.91</v>
      </c>
      <c r="F79" s="19">
        <v>95.09</v>
      </c>
      <c r="G79" s="19">
        <v>95.09</v>
      </c>
      <c r="H79" s="19">
        <v>1.4210854715202004E-13</v>
      </c>
      <c r="I79" s="20">
        <v>1.4210854715202004E-13</v>
      </c>
    </row>
    <row r="80" spans="1:10" ht="18.75">
      <c r="A80" s="11">
        <f t="shared" si="8"/>
        <v>66</v>
      </c>
      <c r="B80" s="21" t="s">
        <v>88</v>
      </c>
      <c r="C80" s="18">
        <v>6262.5</v>
      </c>
      <c r="D80" s="18">
        <v>6262.5</v>
      </c>
      <c r="E80" s="19">
        <v>6217</v>
      </c>
      <c r="F80" s="19">
        <v>45.5</v>
      </c>
      <c r="G80" s="19">
        <v>0</v>
      </c>
      <c r="H80" s="19">
        <v>45.5</v>
      </c>
      <c r="I80" s="20">
        <v>45.5</v>
      </c>
    </row>
    <row r="81" spans="1:9" ht="18.75">
      <c r="A81" s="11">
        <f t="shared" si="8"/>
        <v>67</v>
      </c>
      <c r="B81" s="21" t="s">
        <v>89</v>
      </c>
      <c r="C81" s="18">
        <v>12549.1</v>
      </c>
      <c r="D81" s="18">
        <v>12549.1</v>
      </c>
      <c r="E81" s="18">
        <v>12549.1</v>
      </c>
      <c r="F81" s="19">
        <v>0</v>
      </c>
      <c r="G81" s="19">
        <v>0</v>
      </c>
      <c r="H81" s="19">
        <v>0</v>
      </c>
      <c r="I81" s="20">
        <v>0</v>
      </c>
    </row>
    <row r="82" spans="1:9" ht="18.75">
      <c r="A82" s="11">
        <f t="shared" si="8"/>
        <v>68</v>
      </c>
      <c r="B82" s="21" t="s">
        <v>90</v>
      </c>
      <c r="C82" s="18">
        <v>5875</v>
      </c>
      <c r="D82" s="18">
        <v>5875</v>
      </c>
      <c r="E82" s="18">
        <v>5875</v>
      </c>
      <c r="F82" s="18">
        <v>0</v>
      </c>
      <c r="G82" s="18">
        <v>0</v>
      </c>
      <c r="H82" s="19">
        <v>0</v>
      </c>
      <c r="I82" s="20">
        <v>0</v>
      </c>
    </row>
    <row r="83" spans="1:9" ht="18.75">
      <c r="A83" s="11">
        <f t="shared" si="8"/>
        <v>69</v>
      </c>
      <c r="B83" s="21" t="s">
        <v>91</v>
      </c>
      <c r="C83" s="18">
        <v>529.29999999999995</v>
      </c>
      <c r="D83" s="18">
        <v>529.29999999999995</v>
      </c>
      <c r="E83" s="18">
        <v>475.4</v>
      </c>
      <c r="F83" s="18">
        <v>53.9</v>
      </c>
      <c r="G83" s="18">
        <v>53.9</v>
      </c>
      <c r="H83" s="19">
        <v>-2.1316282072803006E-14</v>
      </c>
      <c r="I83" s="20">
        <v>-2.1316282072803006E-14</v>
      </c>
    </row>
    <row r="84" spans="1:9" ht="18.75">
      <c r="A84" s="38">
        <f t="shared" si="8"/>
        <v>70</v>
      </c>
      <c r="B84" s="21" t="s">
        <v>92</v>
      </c>
      <c r="C84" s="18">
        <v>3945</v>
      </c>
      <c r="D84" s="18">
        <v>3945</v>
      </c>
      <c r="E84" s="18">
        <v>3945</v>
      </c>
      <c r="F84" s="18">
        <v>0</v>
      </c>
      <c r="G84" s="18">
        <v>0</v>
      </c>
      <c r="H84" s="19">
        <v>0</v>
      </c>
      <c r="I84" s="20">
        <v>0</v>
      </c>
    </row>
    <row r="85" spans="1:9" ht="18.75">
      <c r="A85" s="38">
        <f t="shared" si="8"/>
        <v>71</v>
      </c>
      <c r="B85" s="21" t="s">
        <v>93</v>
      </c>
      <c r="C85" s="18">
        <v>12350</v>
      </c>
      <c r="D85" s="18">
        <v>12350</v>
      </c>
      <c r="E85" s="19">
        <v>12302.75</v>
      </c>
      <c r="F85" s="19">
        <v>47.25</v>
      </c>
      <c r="G85" s="19">
        <v>0</v>
      </c>
      <c r="H85" s="19">
        <v>47.25</v>
      </c>
      <c r="I85" s="20">
        <v>47.2</v>
      </c>
    </row>
    <row r="86" spans="1:9" ht="18.75">
      <c r="A86" s="38"/>
      <c r="B86" s="12" t="s">
        <v>94</v>
      </c>
      <c r="C86" s="14">
        <f>SUM(C87:C88)</f>
        <v>756969.3</v>
      </c>
      <c r="D86" s="14">
        <f>SUM(D87:D88)</f>
        <v>756969.3</v>
      </c>
      <c r="E86" s="14">
        <f>SUM(E87:E88)</f>
        <v>740411.80422000005</v>
      </c>
      <c r="F86" s="14">
        <f>SUM(F87:F88)</f>
        <v>16557.495780000001</v>
      </c>
      <c r="G86" s="14">
        <f>SUM(G87:G88)</f>
        <v>16306.175200000001</v>
      </c>
      <c r="H86" s="14">
        <v>251.32057999996778</v>
      </c>
      <c r="I86" s="39">
        <v>251.29999999996778</v>
      </c>
    </row>
    <row r="87" spans="1:9" ht="18.75">
      <c r="A87" s="38">
        <v>72</v>
      </c>
      <c r="B87" s="40" t="s">
        <v>95</v>
      </c>
      <c r="C87" s="18">
        <v>670479.30000000005</v>
      </c>
      <c r="D87" s="18">
        <v>670479.30000000005</v>
      </c>
      <c r="E87" s="41">
        <v>654173.12479999999</v>
      </c>
      <c r="F87" s="41">
        <v>16306.175200000001</v>
      </c>
      <c r="G87" s="41">
        <v>16306.175200000001</v>
      </c>
      <c r="H87" s="19">
        <v>-3.1832314562052488E-11</v>
      </c>
      <c r="I87" s="20">
        <v>-3.1832314562052488E-11</v>
      </c>
    </row>
    <row r="88" spans="1:9" ht="18.75">
      <c r="A88" s="38">
        <v>73</v>
      </c>
      <c r="B88" s="42" t="s">
        <v>96</v>
      </c>
      <c r="C88" s="26">
        <v>86490</v>
      </c>
      <c r="D88" s="26">
        <v>86490</v>
      </c>
      <c r="E88" s="26">
        <v>86238.67942</v>
      </c>
      <c r="F88" s="32">
        <v>251.32058000000001</v>
      </c>
      <c r="G88" s="32">
        <v>0</v>
      </c>
      <c r="H88" s="32">
        <v>251.32057999999961</v>
      </c>
      <c r="I88" s="20">
        <v>251.29999999999961</v>
      </c>
    </row>
    <row r="89" spans="1:9">
      <c r="F89" s="43"/>
    </row>
  </sheetData>
  <mergeCells count="10">
    <mergeCell ref="A1:I1"/>
    <mergeCell ref="A3:A5"/>
    <mergeCell ref="B3:B5"/>
    <mergeCell ref="C3:C5"/>
    <mergeCell ref="D3:D5"/>
    <mergeCell ref="E3:E5"/>
    <mergeCell ref="F3:H3"/>
    <mergeCell ref="I3:I5"/>
    <mergeCell ref="F4:F5"/>
    <mergeCell ref="G4:H4"/>
  </mergeCells>
  <pageMargins left="0.43307086614173229" right="0.31496062992125984" top="0.35433070866141736" bottom="0.31496062992125984" header="0.31496062992125984" footer="0.31496062992125984"/>
  <pageSetup paperSize="0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 регионы </vt:lpstr>
      <vt:lpstr>'в регионы '!Заголовки_для_печати</vt:lpstr>
      <vt:lpstr>'в регионы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Дряхлушина</dc:creator>
  <cp:lastModifiedBy>Kazansky</cp:lastModifiedBy>
  <dcterms:created xsi:type="dcterms:W3CDTF">2014-11-10T11:25:32Z</dcterms:created>
  <dcterms:modified xsi:type="dcterms:W3CDTF">2014-11-10T12:41:50Z</dcterms:modified>
</cp:coreProperties>
</file>