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ПЛАН ИНФОРМАТИЗАЦИИ 2018-2020\Приказ об утверждении\Изменения в План информатизации\Изменение 2 - 15_08_2018\"/>
    </mc:Choice>
  </mc:AlternateContent>
  <bookViews>
    <workbookView xWindow="0" yWindow="0" windowWidth="28800" windowHeight="12435"/>
  </bookViews>
  <sheets>
    <sheet name="Для печати" sheetId="2" r:id="rId1"/>
    <sheet name="Рабочий материал" sheetId="1" r:id="rId2"/>
  </sheets>
  <definedNames>
    <definedName name="_xlnm.Print_Titles" localSheetId="0">'Для печати'!$28:$28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/>
  <c r="E46" i="2"/>
  <c r="G68" i="2" l="1"/>
  <c r="G69" i="2" s="1"/>
  <c r="F68" i="2"/>
  <c r="F69" i="2" s="1"/>
  <c r="E68" i="2"/>
  <c r="E69" i="2" s="1"/>
  <c r="G57" i="2"/>
  <c r="F57" i="2"/>
  <c r="E57" i="2"/>
  <c r="G53" i="2"/>
  <c r="F53" i="2"/>
  <c r="E53" i="2"/>
  <c r="G48" i="2"/>
  <c r="F48" i="2"/>
  <c r="E48" i="2"/>
  <c r="E58" i="2" l="1"/>
  <c r="G58" i="2"/>
  <c r="F58" i="2"/>
  <c r="F80" i="1"/>
  <c r="F81" i="1" s="1"/>
  <c r="G80" i="1"/>
  <c r="E80" i="1"/>
  <c r="E81" i="1" s="1"/>
  <c r="F60" i="1"/>
  <c r="G60" i="1"/>
  <c r="E60" i="1"/>
  <c r="F56" i="1"/>
  <c r="G56" i="1"/>
  <c r="E56" i="1"/>
  <c r="F49" i="1"/>
  <c r="F51" i="1" s="1"/>
  <c r="G49" i="1"/>
  <c r="G51" i="1" s="1"/>
  <c r="E49" i="1"/>
  <c r="E51" i="1" s="1"/>
  <c r="G61" i="1" l="1"/>
  <c r="E61" i="1"/>
  <c r="F61" i="1"/>
</calcChain>
</file>

<file path=xl/sharedStrings.xml><?xml version="1.0" encoding="utf-8"?>
<sst xmlns="http://schemas.openxmlformats.org/spreadsheetml/2006/main" count="647" uniqueCount="155">
  <si>
    <t>149.00100149.16.Э.089.18</t>
  </si>
  <si>
    <t>Эксплуатация</t>
  </si>
  <si>
    <t>Программный комплекс по формированию, размещению и исполнению государственного заказа на дополнительное профессиональное образование федеральных государственных гражданских служащих</t>
  </si>
  <si>
    <t>4.1. Наличие мероприятий по защите информации в соответствии с требованиями</t>
  </si>
  <si>
    <t>Да / Нет</t>
  </si>
  <si>
    <t>Нет</t>
  </si>
  <si>
    <t>Да</t>
  </si>
  <si>
    <t>149.00100149.16.Э.091.18</t>
  </si>
  <si>
    <t>АИС "Гуманитарная помощь"</t>
  </si>
  <si>
    <t>149.00100149.16.Р.092.18</t>
  </si>
  <si>
    <t>Развитие</t>
  </si>
  <si>
    <t>Система мониторинга предоставления федеральным государственным гражданским служащим единовременной субсидии на приобретение жилого помещения</t>
  </si>
  <si>
    <t>149.00100149.16.Э.093.18</t>
  </si>
  <si>
    <t>149.00100149.16.Р.095.18</t>
  </si>
  <si>
    <t>ФГИС учета СОУТ</t>
  </si>
  <si>
    <t>149.00100149.16.Э.097.18</t>
  </si>
  <si>
    <t>149.00100149.17.Э.099.18</t>
  </si>
  <si>
    <t>Блок информационных систем обеспечения исполнения функций Министерством труда и социальной защиты Российской Федерации в части демографической политики и социальной защиты населения</t>
  </si>
  <si>
    <t>149.00100149.16.Р.100.18</t>
  </si>
  <si>
    <t>149.00100149.16.Э.101.18</t>
  </si>
  <si>
    <t>149.00100149.16.Р.111.18</t>
  </si>
  <si>
    <t>149.00100149.16.Э.112.18</t>
  </si>
  <si>
    <t>149.00100149.16.Р.114.18</t>
  </si>
  <si>
    <t>Информационная система "Прогноз баланса трудовых ресурсов"</t>
  </si>
  <si>
    <t>149.00100149.16.Э.115.18</t>
  </si>
  <si>
    <t>149.00100149.16.Р.118.18</t>
  </si>
  <si>
    <t>149.00100149.16.Э.807.18</t>
  </si>
  <si>
    <t>149.00100149.16.Р.733.18</t>
  </si>
  <si>
    <t>Система тестирования лиц, претендующих на получение сертификата эксперта на право выполнения работ по специальной оценке условий труда</t>
  </si>
  <si>
    <t>149.00100149.16.Э.741.18</t>
  </si>
  <si>
    <t>149.00100149.16.Э.1071.18</t>
  </si>
  <si>
    <t>АИС "Учет ТСР и ПОИ"</t>
  </si>
  <si>
    <t>149.00100149.17.Р.3839.18</t>
  </si>
  <si>
    <t>3, 4</t>
  </si>
  <si>
    <t>149.00100149.16.Р.102.18</t>
  </si>
  <si>
    <t>149.00100149.16.Э.106.18</t>
  </si>
  <si>
    <t>149.00100149.16.Э.107.18</t>
  </si>
  <si>
    <t>Система электронного архива</t>
  </si>
  <si>
    <t>149.00100149.16.Э.094.18</t>
  </si>
  <si>
    <t>АИС «Учет кадров»</t>
  </si>
  <si>
    <t>149.00100149.16.Э.116.18</t>
  </si>
  <si>
    <t>Информационноаналитическая система полнотекстовых материалов СМИ</t>
  </si>
  <si>
    <t>149.001А7399.18.Э.11434.01</t>
  </si>
  <si>
    <t>149.001А7399.18.Э.11435.01</t>
  </si>
  <si>
    <t>149.00100149.16.Э.1038.18</t>
  </si>
  <si>
    <t>Телекоммуникационная инфраструктура, обеспечивающая внешнюю связь</t>
  </si>
  <si>
    <t>149.00100149.16.Э.1043.18</t>
  </si>
  <si>
    <t>Оргтехника</t>
  </si>
  <si>
    <t>149.00100149.16.Р.1045.18</t>
  </si>
  <si>
    <t>149.00100149.16.Р.1047.18</t>
  </si>
  <si>
    <t>Рабочие станции общего назначения</t>
  </si>
  <si>
    <t>149.00100149.16.Р.3058.18</t>
  </si>
  <si>
    <t>149.00100149.17.С.9460.01</t>
  </si>
  <si>
    <t>Создание</t>
  </si>
  <si>
    <t>149.00100149.17.Р.9658.01</t>
  </si>
  <si>
    <t>Стационарные автоматизированные рабочие места для оснащения структурных подразделений федеральных государственных учреждений медикосоциальной экспертизы</t>
  </si>
  <si>
    <t>149.00100149.17.Р.9660.01</t>
  </si>
  <si>
    <t>Многофункциональные устройства для оснащения структурных подразделений федеральных государственных учреждений медикосоциальной экспертизы</t>
  </si>
  <si>
    <t>149.00100149.17.Э.10234.01</t>
  </si>
  <si>
    <t>149.00100149.17.Э.10235.01</t>
  </si>
  <si>
    <t>Серверное оборудование</t>
  </si>
  <si>
    <t>149.001А7399.18.Э.10958.01</t>
  </si>
  <si>
    <t>149.001А7399.18.Э.11436.01</t>
  </si>
  <si>
    <t>149.001А7399.18.Э.11493.01</t>
  </si>
  <si>
    <t>149.001А7602.18.Э.16475.01</t>
  </si>
  <si>
    <t>Приложение</t>
  </si>
  <si>
    <t>к приказу Минтруда России</t>
  </si>
  <si>
    <t xml:space="preserve">   от «      »                2018 г. №                       </t>
  </si>
  <si>
    <t xml:space="preserve">Изменение, </t>
  </si>
  <si>
    <t>вносимое в приложение к приказу Министерства труда и социальной защиты Российской Федерации</t>
  </si>
  <si>
    <t>от 31 января 2018 г. № 44 «О плане информатизации Министерства труда и социальной защиты Российской Федерации 
на 2018 год и плановый период 2019 и 2020 годов»</t>
  </si>
  <si>
    <t>Изложить приложение к указанному приказу в следующей редакции:</t>
  </si>
  <si>
    <t>«Приложение</t>
  </si>
  <si>
    <t xml:space="preserve">   от 31 января 2018 г. № 44              </t>
  </si>
  <si>
    <t>ПЛАН ИНФОРМАТИЗАЦИИ</t>
  </si>
  <si>
    <t>НА 2018 ГОД И ПЛАНОВЫЙ ПЕРИОД 2019-2020 ГОДОВ</t>
  </si>
  <si>
    <t>Коды</t>
  </si>
  <si>
    <t xml:space="preserve">Полное наименование государственного органа - </t>
  </si>
  <si>
    <t>Дата</t>
  </si>
  <si>
    <t>Министерство труда и социальной защиты Российской Федерации</t>
  </si>
  <si>
    <t>Код Главы</t>
  </si>
  <si>
    <t>Единица измерения: тыс. рублей.</t>
  </si>
  <si>
    <t>Код ОКЕИ</t>
  </si>
  <si>
    <t>Вид плана</t>
  </si>
  <si>
    <t>изменения в утвержденный  план информатизации</t>
  </si>
  <si>
    <t>Номер изменений</t>
  </si>
  <si>
    <t>Уникальный номер мероприятия по информатизации</t>
  </si>
  <si>
    <r>
      <rPr>
        <sz val="9"/>
        <rFont val="Times New Roman"/>
        <family val="1"/>
        <charset val="204"/>
      </rPr>
      <t>Тип мероприятия по информатизации</t>
    </r>
  </si>
  <si>
    <r>
      <rPr>
        <sz val="9"/>
        <rFont val="Times New Roman"/>
        <family val="1"/>
        <charset val="204"/>
      </rPr>
      <t>Наименование объекта учета</t>
    </r>
  </si>
  <si>
    <r>
      <rPr>
        <sz val="9"/>
        <rFont val="Times New Roman"/>
        <family val="1"/>
        <charset val="204"/>
      </rPr>
      <t>Номер приоритетного направления</t>
    </r>
  </si>
  <si>
    <r>
      <rPr>
        <sz val="9"/>
        <rFont val="Times New Roman"/>
        <family val="1"/>
        <charset val="204"/>
      </rPr>
      <t>Финансирование за счет средств федерального бюджета (тыс. рублей)</t>
    </r>
  </si>
  <si>
    <r>
      <rPr>
        <sz val="9"/>
        <rFont val="Times New Roman"/>
        <family val="1"/>
        <charset val="204"/>
      </rPr>
      <t>Целевые показатели по приоритетным направлениям, которые будут обеспечены в результате реализации мероприятия по информатизации</t>
    </r>
  </si>
  <si>
    <t xml:space="preserve">Основания реализации мероприятия по информатизации </t>
  </si>
  <si>
    <t>наименование показателя</t>
  </si>
  <si>
    <t>единица измерения</t>
  </si>
  <si>
    <t>базовое (текущее) значение</t>
  </si>
  <si>
    <t>ожидаемые (плановые)
значения</t>
  </si>
  <si>
    <t>очередной финансовый год</t>
  </si>
  <si>
    <t>1-й год планового периода</t>
  </si>
  <si>
    <t>2-й год планового периода</t>
  </si>
  <si>
    <t>Приказ Минтруда России от 20 января 2014 г.  № 20 «О вводе в эксплуатацию информационной системы «Система мониторинга предоставления государственным гражданским служащим единовременной субсидии на приобретение жилого помещения»;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</si>
  <si>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Информационно-аналитическая система определения потребности в привлечении иностранных работников</t>
  </si>
  <si>
    <t>Приказ Минтруда России от 19 августа 2012 г. № 60 «Положение о Департаменте комплексного анализа и прогнозирования Министерства труда и социальной защиты Российской Федерации»;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</si>
  <si>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</t>
  </si>
  <si>
    <t>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Федеральный закон от 27 июля 2006 г. № 152-ФЗ «О персональных данных»; Федеральный закон от 27 июля 2006 г. № 149-ФЗ «Об информации, информационных технологиях и о защите информации»</t>
  </si>
  <si>
    <t>Постановление Правительства Российской Федерации от 1 декабря 2015 г. № 1297 «Об утверждении государственной программы "Доступная среда" на 2011-2020 годы»; Постановление Правительства Российской Федерации от 20 февраля 2006 г. № 95 «О порядке и условиях признания лица инвалидом»;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29 января 2014 г. №59н «Об утверждении Административного регламента по предоставлению государственной услуги по проведению медикосоциальной экспертизы».</t>
  </si>
  <si>
    <t>Официальный сайт Министерства труда и социальной защиты Российской Федерации в сети Интернет</t>
  </si>
  <si>
    <t>ПАК «Профессиональные стандарты»</t>
  </si>
  <si>
    <t>Система электронного документооборота для нужд Министерства труда и социальной защиты Российской Федерации</t>
  </si>
  <si>
    <t>Системы электронного документооборота федеральных государственных учреждений Минтруда России ФКУ "ГБ МСЭ по Республике Дагестан" Минтруда России</t>
  </si>
  <si>
    <t>Системы информационного обеспечения деятельности ФКУ "ГБ МСЭ по Республике Дагестан" Минтруда России</t>
  </si>
  <si>
    <t>КСОИБ ИКИ Минтруда России</t>
  </si>
  <si>
    <t>Копировально-множительная техника федеральных государственных учреждений Минтруда России ФКУ "ГБ МСЭ по Республике Дагестан" Минтруда России</t>
  </si>
  <si>
    <t>Программно-аппаратные комплексы информационной безопасности ФКУ "ГБ МСЭ по Республике Дагестан" Минтруда России</t>
  </si>
  <si>
    <t>Телекоммуникационная инфраструктура федеральных государственных учреждений Минтруда России ФКУ "ГБ МСЭ по Республике Дагестан" Минтруда России</t>
  </si>
  <si>
    <t>Телекоммуникационная инфраструктура ФКУ "ГБ МСЭ по Республике Ингушетия" Минтруда России</t>
  </si>
  <si>
    <t>ИТОГО по мероприятиям по информатизации, соответствующим приоритетным направлениям</t>
  </si>
  <si>
    <t>ИТОГО по прочим мероприятиям по информатизации</t>
  </si>
  <si>
    <t>ВСЕГО</t>
  </si>
  <si>
    <t>Приказ Минтруда России от 16 января 2014 г. № 11 «О вводе в эксплуатацию информационной системы «Программный комплекс по формированию, размещению и исполнению государственного заказа на профессиональную переподготовку, повышение квалификации и стажировку федеральных государственных гражданских служащих»;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</si>
  <si>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Приказ Минтруда России от 15 июня 2014 г. № 377 «О вводе в эксплуатацию автоматизированной информационной системы Министерства труда и социальной защиты Российской Федерации «Гуманитарная помощь»;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</si>
  <si>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Протокол заседания комиссии по информатизации от 15 августа 2017 г. № 18-1; приказ Минтруда России от 15 апреля 2015 г.  № 232 «О комиссии по информатизации Министерства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</si>
  <si>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Протокол заседания комиссии по информатизации от 15 августа 2017 г. № 18-1; приказ Минтруда России от 15 апреля 2015 г. № 232 «О комиссии по информатизации Министерства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</si>
  <si>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Приказ Минтруда России от 31 января 2014 г. № 65 «О вводе в эксплуатацию Автоматизированной системы анализа и контроля в области охраны труда»; приказ Минтруда России от 26 ноября 2015 г. № 897 «О переименовании Автоматизированной системы анализа и контроля в области охраны труда»;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</si>
  <si>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Приказ Минтруда России от 31 декабря 2013 г. № 789 «О вводе в эксплуатацию автоматизированной информационной системы «Обеспечение исполнения функций Министерством труда и социальной защиты Российской Федерации в части демографической политики и социальной защиты населения»;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</si>
  <si>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Приказ Минтруда России от 20 января 2014 года № 22 «О вводе в эксплуатацию специального программно-аппаратного комплекса "Профессиональные стандарты"»;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</si>
  <si>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Приказ Минтруда России от 1 ноября 2013 г. № 653 «О вводе в эксплуатацию информационной системы «Прогноз баланса трудовых ресурсов»;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</si>
  <si>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Приказ Минтруда России от 28 марта 2014 г. № 166 «О переименовании информационно-аналитической системы для обработки предложений субъектов Российской Федерации по определению потребности в привлечении иностранных работников и подготовки предложений по квотированию в профессионально-квалификационном разрезе и вводе в эксплуатацию информационно-аналитической системы определения потребности в привлечении иностранных работников»;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</si>
  <si>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Приказ Минтруда России от 7 октября 2014 г.  № 676 «О вводе в эксплуатацию информационной Системы тестирования лиц, претендующих на получение сертификата эксперта на право выполнения работ по специальной оценке условий труда»;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</si>
  <si>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Приказ Минтруда России от 11 марта 2016 г. № 97 «О вводе в эксплуатацию Автоматизированной информационной системы предоставления и обобщения отчетных и прогнозных сведений, по обеспечению инвалидов техническими средствами реабилитации и отдельных категорий граждан из числа ветеранов протезами и протезно-ортопедическими изделиями»;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</si>
  <si>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Приказ Минтруда России  от 3 августа 2014 г. № 512 «О вводе в эксплуатацию Системы электронного документооборота для нужд Министерства труда и социальной защиты Российской Федерации»;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</si>
  <si>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Приказ Минтруда России от 14 января 2014 г. № 1 «О вводе в эксплуатацию системы электронного архива»;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</si>
  <si>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Приказ Минтруда России от 14 января 2014 г.  № 2 «О вводе в эксплуатацию автоматизированной информационной системы «Учет кадров»;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</si>
  <si>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3.1. Использование программного обеспечения в составе информационной системы из Реестра российского ПО</t>
  </si>
  <si>
    <t>Приказ Минтруда России от 8 августа 2012 г. № 50 «Об официальном сайте Министерства труда и социальной защиты Российской Федерации в сети Интернет»;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</si>
  <si>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Финансирование за счет средств федерального бюджета 
(тыс. рублей)</t>
  </si>
  <si>
    <t>Многофункциональные устройства для оснащения структурных подразделений федеральных государственных учреждений медико-социальной экспертизы</t>
  </si>
  <si>
    <t>Приказ Минтруда России от 31 января 2014 г. № 65 «О вводе в эксплуатацию Автоматизированной системы анализа и контроля в области охраны труда»; приказ Минтруда России от 26 ноября 2015 г. № 897 «О переименовании Автоматизированной системы анализа и контроля в области охраны труда»; постановление Правительства Российской Федерации от 19 июня 2012 г. 
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</t>
  </si>
  <si>
    <t>Постановление Правительства Российской Федерации от 1 декабря 2015 г. 
№ 1297 «Об утверждении государственной программы "Доступная среда" на 2011-2020 годы»; Постановление Правительства Российской Федерации от 20 февраля 2006 г. № 95 «О порядке и условиях признания лица инвалидом»; Постановление Правительства Российской Федерации от 19 июня 2012 г. 
№ 610 «Об утверждении Положения о Министерстве труда и социальной защиты Российской Федерации»; Приказ Минтруда России от 29 января 2014 г. № 59н «Об утверждении Административного регламента по предоставлению государственной услуги по проведению медико-социальной экспертизы».</t>
  </si>
  <si>
    <t>Приказ Минтруда России от 15 июня 2014 г. № 377 «О вводе в эксплуатацию автоматизированной информационной системы Министерства труда и социальной защиты Российской Федерации «Гуманитарная помощь»; постановление Правительства Российской Федерации от 19 июня 2012 г.
№ 610 «Об утверждении Положения о Министерстве труда и социальной защиты Российской Федерации»; приказ Минтруда России от 15 февраля 2016 г. 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</si>
  <si>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Приказ Минтруда России от 31 декабря 2013 г. № 789 «О вводе в эксплуатацию автоматизированной информационной системы «Обеспечение исполнения функций Министерством труда и социальной защиты Российской Федерации в части демографической политики и социальной защиты населения»; постановление Правительства Российской Федерации от 19 июня 2012 г. 
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</si>
  <si>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Протокол заседания комиссии по информатизации от 15 августа 2017 г. № 18-1; приказ Минтруда России от 15 апреля 2015 г. № 232 «О комиссии по информатизации Министерства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</si>
  <si>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Приказ Минтруда России от 8 августа 2012 г. № 50 «Об официальном сайте Министерства труда и социальной защиты Российской Федерации в сети Интернет»;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
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</si>
  <si>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Протокол заседания комиссии по информатизации от 15 августа 2017 г. № 18-1; приказ Минтруда России от 15 апреля 2015 г. 
№ 232 «О комиссии по информатизации Министерства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</si>
  <si>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Приказ Минтруда России от 20 января 2014 года № 22 «О вводе в эксплуатацию специального программно-аппаратного комплекса "Профессиональные стандарты"»;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</si>
  <si>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Приказ Минтруда России от 1 ноября 2013 г. № 653 «О вводе в эксплуатацию информационной системы «Прогноз баланса трудовых ресурсов»;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</si>
  <si>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Приказ Минтруда России от 28 марта 2014 г. № 166 «О переименовании информационно-аналитической системы для обработки предложений субъектов Российской Федерации по определению потребности в привлечении иностранных работников и подготовки предложений по квотированию в профессионально-квалификационном разрезе и вводе в эксплуатацию информационно-аналитической системы определения потребности в привлечении иностранных работников»;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</si>
  <si>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Приказ Минтруда России от 7 октября 2014 г.  № 676 «О вводе в эксплуатацию информационной Системы тестирования лиц, претендующих на получение сертификата эксперта на право выполнения работ по специальной оценке условий труда»;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</si>
  <si>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Приказ Минтруда России от 11 марта 2016 г. № 97 «О вводе в эксплуатацию Автоматизированной информационной системы предоставления и обобщения отчетных и прогнозных сведений, по обеспечению инвалидов техническими средствами реабилитации и отдельных категорий граждан из числа ветеранов протезами и протезно-ортопедическими изделиями»;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</si>
  <si>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Приказ Минтруда России  от 3 августа 2014 г. № 512 «О вводе в эксплуатацию Системы электронного документооборота для нужд Министерства труда и социальной защиты Российской Федерации»;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</si>
  <si>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Приказ Минтруда России от 14 января 2014 г. № 1 «О вводе в эксплуатацию системы электронного архива»;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</si>
  <si>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Приказ Минтруда России от 14 января 2014 г.  № 2 «О вводе в эксплуатацию автоматизированной информационной системы «Учет кадров»;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Федерации»; приказ Минтруда России от 15 февраля 2016 г. № 68 «О внедрении принципов и механизмов открытого правительства в деятельность Министерства труда и социальной защиты Российской Федерации».</t>
  </si>
  <si>
    <t>Приказ Минтруда России от 19 августа 2012 г. № 60 «Положение о Департаменте комплексного анализа и прогнозирования Министерства труда и социальной защиты Российской Федерации»; постановление Правительства Российской Федерации от 19 июня 2012 г. № 610 «Об утверждении Положения о Министерстве труда и социальной защиты Российской Федерации».</t>
  </si>
  <si>
    <t>Постановление Правительства Российской Федерации от 19 июня 2012 г. 
№ 610 «Об утверждении Положения о Министерстве труда и социальной защиты Российской Федерации».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</si>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</sst>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0" xfId="0" applyFont="1"/>
    <xf numFmtId="43" fontId="10" fillId="0" borderId="0" xfId="1" applyFont="1"/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top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tabSelected="1" zoomScaleNormal="100" workbookViewId="0">
      <selection activeCell="A15" sqref="A15:K15"/>
    </sheetView>
  </sheetViews>
  <sheetFormatPr defaultRowHeight="15" x14ac:dyDescent="0.25"/>
  <cols>
    <col min="1" max="1" width="29" customWidth="1"/>
    <col min="2" max="2" width="15.28515625" customWidth="1"/>
    <col min="3" max="3" width="27.140625" customWidth="1"/>
    <col min="4" max="4" width="12.28515625" customWidth="1"/>
    <col min="5" max="7" width="12.7109375" customWidth="1"/>
    <col min="8" max="8" width="16.28515625" customWidth="1"/>
    <col min="10" max="12" width="9.7109375" customWidth="1"/>
    <col min="13" max="13" width="10.5703125" customWidth="1"/>
    <col min="14" max="14" width="78.5703125" customWidth="1"/>
  </cols>
  <sheetData>
    <row r="1" spans="1:14" ht="18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3" t="s">
        <v>65</v>
      </c>
      <c r="N1" s="33"/>
    </row>
    <row r="2" spans="1:14" ht="18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3" t="s">
        <v>66</v>
      </c>
      <c r="N2" s="33"/>
    </row>
    <row r="3" spans="1:14" ht="18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3" t="s">
        <v>67</v>
      </c>
      <c r="N3" s="33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 x14ac:dyDescent="0.25">
      <c r="A5" s="34" t="s">
        <v>68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ht="18.75" x14ac:dyDescent="0.25">
      <c r="A6" s="34" t="s">
        <v>69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ht="18.75" x14ac:dyDescent="0.25">
      <c r="A7" s="32" t="s">
        <v>70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18.75" x14ac:dyDescent="0.25">
      <c r="A8" s="1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8.75" x14ac:dyDescent="0.25">
      <c r="A9" s="37" t="s">
        <v>71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1"/>
      <c r="M9" s="1"/>
      <c r="N9" s="1"/>
    </row>
    <row r="10" spans="1:14" ht="18.75" x14ac:dyDescent="0.25">
      <c r="A10" s="1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8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3" t="s">
        <v>72</v>
      </c>
      <c r="N11" s="33"/>
    </row>
    <row r="12" spans="1:14" ht="18.75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"/>
      <c r="M12" s="33" t="s">
        <v>66</v>
      </c>
      <c r="N12" s="33"/>
    </row>
    <row r="13" spans="1:14" ht="18.75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"/>
      <c r="M13" s="33" t="s">
        <v>73</v>
      </c>
      <c r="N13" s="33"/>
    </row>
    <row r="14" spans="1:14" ht="18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8.75" x14ac:dyDescent="0.25">
      <c r="A15" s="32" t="s">
        <v>74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"/>
      <c r="M15" s="3"/>
      <c r="N15" s="3"/>
    </row>
    <row r="16" spans="1:14" ht="18.75" x14ac:dyDescent="0.25">
      <c r="A16" s="32" t="s">
        <v>75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"/>
      <c r="M16" s="3"/>
      <c r="N16" s="3"/>
    </row>
    <row r="17" spans="1:14" ht="18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5.7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36"/>
      <c r="M18" s="36"/>
      <c r="N18" s="7" t="s">
        <v>76</v>
      </c>
    </row>
    <row r="19" spans="1:14" ht="15.75" x14ac:dyDescent="0.25">
      <c r="A19" s="35" t="s">
        <v>77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 t="s">
        <v>78</v>
      </c>
      <c r="M19" s="36"/>
      <c r="N19" s="27"/>
    </row>
    <row r="20" spans="1:14" ht="15.75" x14ac:dyDescent="0.25">
      <c r="A20" s="35" t="s">
        <v>79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 t="s">
        <v>80</v>
      </c>
      <c r="M20" s="36"/>
      <c r="N20" s="14">
        <v>149</v>
      </c>
    </row>
    <row r="21" spans="1:14" ht="15.75" x14ac:dyDescent="0.25">
      <c r="A21" s="35" t="s">
        <v>81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 t="s">
        <v>82</v>
      </c>
      <c r="M21" s="36"/>
      <c r="N21" s="14">
        <v>384</v>
      </c>
    </row>
    <row r="22" spans="1:14" ht="15.75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 t="s">
        <v>83</v>
      </c>
      <c r="M22" s="36"/>
      <c r="N22" s="14" t="s">
        <v>84</v>
      </c>
    </row>
    <row r="23" spans="1:14" ht="15.75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 t="s">
        <v>85</v>
      </c>
      <c r="M23" s="36"/>
      <c r="N23" s="14">
        <v>2</v>
      </c>
    </row>
    <row r="24" spans="1:14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29.25" customHeight="1" x14ac:dyDescent="0.25">
      <c r="A25" s="38" t="s">
        <v>86</v>
      </c>
      <c r="B25" s="38" t="s">
        <v>87</v>
      </c>
      <c r="C25" s="38" t="s">
        <v>88</v>
      </c>
      <c r="D25" s="38" t="s">
        <v>89</v>
      </c>
      <c r="E25" s="40" t="s">
        <v>135</v>
      </c>
      <c r="F25" s="38"/>
      <c r="G25" s="38"/>
      <c r="H25" s="38" t="s">
        <v>91</v>
      </c>
      <c r="I25" s="38"/>
      <c r="J25" s="38"/>
      <c r="K25" s="38"/>
      <c r="L25" s="38"/>
      <c r="M25" s="38"/>
      <c r="N25" s="40" t="s">
        <v>92</v>
      </c>
    </row>
    <row r="26" spans="1:14" ht="37.5" customHeight="1" x14ac:dyDescent="0.25">
      <c r="A26" s="38"/>
      <c r="B26" s="38"/>
      <c r="C26" s="38"/>
      <c r="D26" s="38"/>
      <c r="E26" s="38"/>
      <c r="F26" s="38"/>
      <c r="G26" s="38"/>
      <c r="H26" s="40" t="s">
        <v>93</v>
      </c>
      <c r="I26" s="40" t="s">
        <v>94</v>
      </c>
      <c r="J26" s="40" t="s">
        <v>95</v>
      </c>
      <c r="K26" s="40" t="s">
        <v>96</v>
      </c>
      <c r="L26" s="38"/>
      <c r="M26" s="38"/>
      <c r="N26" s="38"/>
    </row>
    <row r="27" spans="1:14" ht="38.25" customHeight="1" x14ac:dyDescent="0.25">
      <c r="A27" s="38"/>
      <c r="B27" s="38"/>
      <c r="C27" s="38"/>
      <c r="D27" s="38"/>
      <c r="E27" s="15" t="s">
        <v>97</v>
      </c>
      <c r="F27" s="15" t="s">
        <v>98</v>
      </c>
      <c r="G27" s="15" t="s">
        <v>99</v>
      </c>
      <c r="H27" s="38"/>
      <c r="I27" s="38"/>
      <c r="J27" s="38"/>
      <c r="K27" s="15" t="s">
        <v>97</v>
      </c>
      <c r="L27" s="15" t="s">
        <v>98</v>
      </c>
      <c r="M27" s="15" t="s">
        <v>99</v>
      </c>
      <c r="N27" s="38"/>
    </row>
    <row r="28" spans="1:14" x14ac:dyDescent="0.25">
      <c r="A28" s="16">
        <v>1</v>
      </c>
      <c r="B28" s="17">
        <v>2</v>
      </c>
      <c r="C28" s="17">
        <v>3</v>
      </c>
      <c r="D28" s="17">
        <v>4</v>
      </c>
      <c r="E28" s="17">
        <v>5</v>
      </c>
      <c r="F28" s="17">
        <v>6</v>
      </c>
      <c r="G28" s="17">
        <v>7</v>
      </c>
      <c r="H28" s="17">
        <v>8</v>
      </c>
      <c r="I28" s="17">
        <v>9</v>
      </c>
      <c r="J28" s="17">
        <v>10</v>
      </c>
      <c r="K28" s="17">
        <v>11</v>
      </c>
      <c r="L28" s="17">
        <v>12</v>
      </c>
      <c r="M28" s="17">
        <v>13</v>
      </c>
      <c r="N28" s="17">
        <v>14</v>
      </c>
    </row>
    <row r="29" spans="1:14" s="30" customFormat="1" ht="144.75" customHeight="1" x14ac:dyDescent="0.25">
      <c r="A29" s="24" t="s">
        <v>7</v>
      </c>
      <c r="B29" s="24" t="s">
        <v>1</v>
      </c>
      <c r="C29" s="24" t="s">
        <v>8</v>
      </c>
      <c r="D29" s="28">
        <v>4</v>
      </c>
      <c r="E29" s="29">
        <v>328.3</v>
      </c>
      <c r="F29" s="29">
        <v>450</v>
      </c>
      <c r="G29" s="29">
        <v>450</v>
      </c>
      <c r="H29" s="24" t="s">
        <v>3</v>
      </c>
      <c r="I29" s="24" t="s">
        <v>4</v>
      </c>
      <c r="J29" s="24" t="s">
        <v>5</v>
      </c>
      <c r="K29" s="24" t="s">
        <v>6</v>
      </c>
      <c r="L29" s="24" t="s">
        <v>6</v>
      </c>
      <c r="M29" s="24" t="s">
        <v>6</v>
      </c>
      <c r="N29" s="26" t="s">
        <v>139</v>
      </c>
    </row>
    <row r="30" spans="1:14" s="30" customFormat="1" ht="101.25" customHeight="1" x14ac:dyDescent="0.25">
      <c r="A30" s="24" t="s">
        <v>13</v>
      </c>
      <c r="B30" s="24" t="s">
        <v>10</v>
      </c>
      <c r="C30" s="24" t="s">
        <v>14</v>
      </c>
      <c r="D30" s="28">
        <v>4</v>
      </c>
      <c r="E30" s="29">
        <v>1900</v>
      </c>
      <c r="F30" s="29">
        <v>1900</v>
      </c>
      <c r="G30" s="29">
        <v>1900</v>
      </c>
      <c r="H30" s="24" t="s">
        <v>3</v>
      </c>
      <c r="I30" s="24" t="s">
        <v>4</v>
      </c>
      <c r="J30" s="24" t="s">
        <v>5</v>
      </c>
      <c r="K30" s="24" t="s">
        <v>6</v>
      </c>
      <c r="L30" s="24" t="s">
        <v>6</v>
      </c>
      <c r="M30" s="24" t="s">
        <v>6</v>
      </c>
      <c r="N30" s="26" t="s">
        <v>122</v>
      </c>
    </row>
    <row r="31" spans="1:14" s="30" customFormat="1" ht="164.25" customHeight="1" x14ac:dyDescent="0.25">
      <c r="A31" s="24" t="s">
        <v>15</v>
      </c>
      <c r="B31" s="24" t="s">
        <v>1</v>
      </c>
      <c r="C31" s="24" t="s">
        <v>14</v>
      </c>
      <c r="D31" s="28">
        <v>4</v>
      </c>
      <c r="E31" s="29">
        <v>1300</v>
      </c>
      <c r="F31" s="29">
        <v>1300</v>
      </c>
      <c r="G31" s="29">
        <v>1300</v>
      </c>
      <c r="H31" s="24" t="s">
        <v>3</v>
      </c>
      <c r="I31" s="24" t="s">
        <v>4</v>
      </c>
      <c r="J31" s="24" t="s">
        <v>5</v>
      </c>
      <c r="K31" s="24" t="s">
        <v>6</v>
      </c>
      <c r="L31" s="24" t="s">
        <v>6</v>
      </c>
      <c r="M31" s="24" t="s">
        <v>6</v>
      </c>
      <c r="N31" s="26" t="s">
        <v>137</v>
      </c>
    </row>
    <row r="32" spans="1:14" s="30" customFormat="1" ht="162.75" customHeight="1" x14ac:dyDescent="0.25">
      <c r="A32" s="24" t="s">
        <v>16</v>
      </c>
      <c r="B32" s="24" t="s">
        <v>1</v>
      </c>
      <c r="C32" s="24" t="s">
        <v>17</v>
      </c>
      <c r="D32" s="28">
        <v>4</v>
      </c>
      <c r="E32" s="29">
        <v>1970.1</v>
      </c>
      <c r="F32" s="29">
        <v>2000</v>
      </c>
      <c r="G32" s="29">
        <v>2000</v>
      </c>
      <c r="H32" s="24" t="s">
        <v>3</v>
      </c>
      <c r="I32" s="24" t="s">
        <v>4</v>
      </c>
      <c r="J32" s="24" t="s">
        <v>5</v>
      </c>
      <c r="K32" s="24" t="s">
        <v>6</v>
      </c>
      <c r="L32" s="24" t="s">
        <v>6</v>
      </c>
      <c r="M32" s="24" t="s">
        <v>6</v>
      </c>
      <c r="N32" s="26" t="s">
        <v>140</v>
      </c>
    </row>
    <row r="33" spans="1:14" s="30" customFormat="1" ht="102.75" customHeight="1" x14ac:dyDescent="0.25">
      <c r="A33" s="24" t="s">
        <v>18</v>
      </c>
      <c r="B33" s="24" t="s">
        <v>10</v>
      </c>
      <c r="C33" s="24" t="s">
        <v>106</v>
      </c>
      <c r="D33" s="28">
        <v>4</v>
      </c>
      <c r="E33" s="29">
        <v>2500</v>
      </c>
      <c r="F33" s="29">
        <v>2500</v>
      </c>
      <c r="G33" s="29">
        <v>2500</v>
      </c>
      <c r="H33" s="24" t="s">
        <v>3</v>
      </c>
      <c r="I33" s="24" t="s">
        <v>4</v>
      </c>
      <c r="J33" s="24" t="s">
        <v>5</v>
      </c>
      <c r="K33" s="24" t="s">
        <v>6</v>
      </c>
      <c r="L33" s="24" t="s">
        <v>6</v>
      </c>
      <c r="M33" s="24" t="s">
        <v>6</v>
      </c>
      <c r="N33" s="26" t="s">
        <v>141</v>
      </c>
    </row>
    <row r="34" spans="1:14" s="30" customFormat="1" ht="131.25" customHeight="1" x14ac:dyDescent="0.25">
      <c r="A34" s="24" t="s">
        <v>19</v>
      </c>
      <c r="B34" s="24" t="s">
        <v>1</v>
      </c>
      <c r="C34" s="24" t="s">
        <v>106</v>
      </c>
      <c r="D34" s="28">
        <v>4</v>
      </c>
      <c r="E34" s="29">
        <v>1500</v>
      </c>
      <c r="F34" s="29">
        <v>1500</v>
      </c>
      <c r="G34" s="29">
        <v>1500</v>
      </c>
      <c r="H34" s="24" t="s">
        <v>3</v>
      </c>
      <c r="I34" s="24" t="s">
        <v>4</v>
      </c>
      <c r="J34" s="24" t="s">
        <v>5</v>
      </c>
      <c r="K34" s="24" t="s">
        <v>6</v>
      </c>
      <c r="L34" s="24" t="s">
        <v>6</v>
      </c>
      <c r="M34" s="24" t="s">
        <v>6</v>
      </c>
      <c r="N34" s="26" t="s">
        <v>142</v>
      </c>
    </row>
    <row r="35" spans="1:14" s="30" customFormat="1" ht="117.75" customHeight="1" x14ac:dyDescent="0.25">
      <c r="A35" s="24" t="s">
        <v>20</v>
      </c>
      <c r="B35" s="24" t="s">
        <v>10</v>
      </c>
      <c r="C35" s="24" t="s">
        <v>107</v>
      </c>
      <c r="D35" s="28">
        <v>4</v>
      </c>
      <c r="E35" s="29">
        <v>615</v>
      </c>
      <c r="F35" s="29">
        <v>615</v>
      </c>
      <c r="G35" s="29">
        <v>615</v>
      </c>
      <c r="H35" s="24" t="s">
        <v>3</v>
      </c>
      <c r="I35" s="24" t="s">
        <v>4</v>
      </c>
      <c r="J35" s="24" t="s">
        <v>5</v>
      </c>
      <c r="K35" s="24" t="s">
        <v>6</v>
      </c>
      <c r="L35" s="24" t="s">
        <v>6</v>
      </c>
      <c r="M35" s="24" t="s">
        <v>6</v>
      </c>
      <c r="N35" s="26" t="s">
        <v>143</v>
      </c>
    </row>
    <row r="36" spans="1:14" s="30" customFormat="1" ht="131.25" customHeight="1" x14ac:dyDescent="0.25">
      <c r="A36" s="24" t="s">
        <v>21</v>
      </c>
      <c r="B36" s="24" t="s">
        <v>1</v>
      </c>
      <c r="C36" s="24" t="s">
        <v>107</v>
      </c>
      <c r="D36" s="28">
        <v>4</v>
      </c>
      <c r="E36" s="29">
        <v>300</v>
      </c>
      <c r="F36" s="29">
        <v>300</v>
      </c>
      <c r="G36" s="29">
        <v>300</v>
      </c>
      <c r="H36" s="24" t="s">
        <v>3</v>
      </c>
      <c r="I36" s="24" t="s">
        <v>4</v>
      </c>
      <c r="J36" s="24" t="s">
        <v>5</v>
      </c>
      <c r="K36" s="24" t="s">
        <v>6</v>
      </c>
      <c r="L36" s="24" t="s">
        <v>6</v>
      </c>
      <c r="M36" s="24" t="s">
        <v>6</v>
      </c>
      <c r="N36" s="26" t="s">
        <v>144</v>
      </c>
    </row>
    <row r="37" spans="1:14" s="30" customFormat="1" ht="97.5" customHeight="1" x14ac:dyDescent="0.25">
      <c r="A37" s="24" t="s">
        <v>22</v>
      </c>
      <c r="B37" s="24" t="s">
        <v>10</v>
      </c>
      <c r="C37" s="24" t="s">
        <v>23</v>
      </c>
      <c r="D37" s="28">
        <v>4</v>
      </c>
      <c r="E37" s="29">
        <v>1200.0999999999999</v>
      </c>
      <c r="F37" s="29">
        <v>1500</v>
      </c>
      <c r="G37" s="29">
        <v>1500</v>
      </c>
      <c r="H37" s="24" t="s">
        <v>3</v>
      </c>
      <c r="I37" s="24" t="s">
        <v>4</v>
      </c>
      <c r="J37" s="24" t="s">
        <v>5</v>
      </c>
      <c r="K37" s="24" t="s">
        <v>6</v>
      </c>
      <c r="L37" s="24" t="s">
        <v>6</v>
      </c>
      <c r="M37" s="24" t="s">
        <v>6</v>
      </c>
      <c r="N37" s="26" t="s">
        <v>141</v>
      </c>
    </row>
    <row r="38" spans="1:14" s="30" customFormat="1" ht="126" x14ac:dyDescent="0.25">
      <c r="A38" s="24" t="s">
        <v>24</v>
      </c>
      <c r="B38" s="24" t="s">
        <v>1</v>
      </c>
      <c r="C38" s="24" t="s">
        <v>23</v>
      </c>
      <c r="D38" s="28">
        <v>4</v>
      </c>
      <c r="E38" s="29">
        <v>480</v>
      </c>
      <c r="F38" s="29">
        <v>600</v>
      </c>
      <c r="G38" s="29">
        <v>600</v>
      </c>
      <c r="H38" s="24" t="s">
        <v>3</v>
      </c>
      <c r="I38" s="24" t="s">
        <v>4</v>
      </c>
      <c r="J38" s="24" t="s">
        <v>5</v>
      </c>
      <c r="K38" s="24" t="s">
        <v>6</v>
      </c>
      <c r="L38" s="24" t="s">
        <v>6</v>
      </c>
      <c r="M38" s="24" t="s">
        <v>6</v>
      </c>
      <c r="N38" s="26" t="s">
        <v>145</v>
      </c>
    </row>
    <row r="39" spans="1:14" s="30" customFormat="1" ht="99" customHeight="1" x14ac:dyDescent="0.25">
      <c r="A39" s="24" t="s">
        <v>25</v>
      </c>
      <c r="B39" s="24" t="s">
        <v>10</v>
      </c>
      <c r="C39" s="24" t="s">
        <v>101</v>
      </c>
      <c r="D39" s="28">
        <v>4</v>
      </c>
      <c r="E39" s="29">
        <v>3000</v>
      </c>
      <c r="F39" s="29">
        <v>3000</v>
      </c>
      <c r="G39" s="29">
        <v>3000</v>
      </c>
      <c r="H39" s="24" t="s">
        <v>3</v>
      </c>
      <c r="I39" s="24" t="s">
        <v>4</v>
      </c>
      <c r="J39" s="24" t="s">
        <v>5</v>
      </c>
      <c r="K39" s="24" t="s">
        <v>6</v>
      </c>
      <c r="L39" s="24" t="s">
        <v>6</v>
      </c>
      <c r="M39" s="24" t="s">
        <v>6</v>
      </c>
      <c r="N39" s="26" t="s">
        <v>141</v>
      </c>
    </row>
    <row r="40" spans="1:14" s="30" customFormat="1" ht="204.75" x14ac:dyDescent="0.25">
      <c r="A40" s="24" t="s">
        <v>26</v>
      </c>
      <c r="B40" s="24" t="s">
        <v>1</v>
      </c>
      <c r="C40" s="24" t="s">
        <v>101</v>
      </c>
      <c r="D40" s="28">
        <v>4</v>
      </c>
      <c r="E40" s="29">
        <v>3500</v>
      </c>
      <c r="F40" s="29">
        <v>3500</v>
      </c>
      <c r="G40" s="29">
        <v>3500</v>
      </c>
      <c r="H40" s="24" t="s">
        <v>3</v>
      </c>
      <c r="I40" s="24" t="s">
        <v>4</v>
      </c>
      <c r="J40" s="24" t="s">
        <v>5</v>
      </c>
      <c r="K40" s="24" t="s">
        <v>6</v>
      </c>
      <c r="L40" s="24" t="s">
        <v>6</v>
      </c>
      <c r="M40" s="24" t="s">
        <v>6</v>
      </c>
      <c r="N40" s="26" t="s">
        <v>146</v>
      </c>
    </row>
    <row r="41" spans="1:14" s="30" customFormat="1" ht="143.25" customHeight="1" x14ac:dyDescent="0.25">
      <c r="A41" s="24" t="s">
        <v>27</v>
      </c>
      <c r="B41" s="24" t="s">
        <v>10</v>
      </c>
      <c r="C41" s="24" t="s">
        <v>28</v>
      </c>
      <c r="D41" s="28">
        <v>4</v>
      </c>
      <c r="E41" s="29">
        <v>750</v>
      </c>
      <c r="F41" s="29">
        <v>750</v>
      </c>
      <c r="G41" s="29">
        <v>750</v>
      </c>
      <c r="H41" s="24" t="s">
        <v>3</v>
      </c>
      <c r="I41" s="24" t="s">
        <v>4</v>
      </c>
      <c r="J41" s="24" t="s">
        <v>5</v>
      </c>
      <c r="K41" s="24" t="s">
        <v>6</v>
      </c>
      <c r="L41" s="24" t="s">
        <v>6</v>
      </c>
      <c r="M41" s="24" t="s">
        <v>6</v>
      </c>
      <c r="N41" s="26" t="s">
        <v>147</v>
      </c>
    </row>
    <row r="42" spans="1:14" s="30" customFormat="1" ht="148.5" customHeight="1" x14ac:dyDescent="0.25">
      <c r="A42" s="24" t="s">
        <v>29</v>
      </c>
      <c r="B42" s="24" t="s">
        <v>1</v>
      </c>
      <c r="C42" s="24" t="s">
        <v>28</v>
      </c>
      <c r="D42" s="28">
        <v>4</v>
      </c>
      <c r="E42" s="29">
        <v>750</v>
      </c>
      <c r="F42" s="29">
        <v>750</v>
      </c>
      <c r="G42" s="29">
        <v>750</v>
      </c>
      <c r="H42" s="24" t="s">
        <v>3</v>
      </c>
      <c r="I42" s="24" t="s">
        <v>4</v>
      </c>
      <c r="J42" s="24" t="s">
        <v>5</v>
      </c>
      <c r="K42" s="24" t="s">
        <v>6</v>
      </c>
      <c r="L42" s="24" t="s">
        <v>6</v>
      </c>
      <c r="M42" s="24" t="s">
        <v>6</v>
      </c>
      <c r="N42" s="26" t="s">
        <v>147</v>
      </c>
    </row>
    <row r="43" spans="1:14" s="30" customFormat="1" ht="173.25" x14ac:dyDescent="0.25">
      <c r="A43" s="24" t="s">
        <v>30</v>
      </c>
      <c r="B43" s="24" t="s">
        <v>1</v>
      </c>
      <c r="C43" s="24" t="s">
        <v>31</v>
      </c>
      <c r="D43" s="28">
        <v>4</v>
      </c>
      <c r="E43" s="29">
        <v>308.3</v>
      </c>
      <c r="F43" s="29">
        <v>350</v>
      </c>
      <c r="G43" s="29">
        <v>350</v>
      </c>
      <c r="H43" s="24" t="s">
        <v>3</v>
      </c>
      <c r="I43" s="24" t="s">
        <v>4</v>
      </c>
      <c r="J43" s="24" t="s">
        <v>5</v>
      </c>
      <c r="K43" s="24" t="s">
        <v>6</v>
      </c>
      <c r="L43" s="24" t="s">
        <v>6</v>
      </c>
      <c r="M43" s="24" t="s">
        <v>6</v>
      </c>
      <c r="N43" s="26" t="s">
        <v>148</v>
      </c>
    </row>
    <row r="44" spans="1:14" s="30" customFormat="1" ht="162" customHeight="1" x14ac:dyDescent="0.25">
      <c r="A44" s="41" t="s">
        <v>32</v>
      </c>
      <c r="B44" s="41" t="s">
        <v>10</v>
      </c>
      <c r="C44" s="41" t="s">
        <v>17</v>
      </c>
      <c r="D44" s="42" t="s">
        <v>33</v>
      </c>
      <c r="E44" s="43">
        <v>2167</v>
      </c>
      <c r="F44" s="43">
        <v>2200</v>
      </c>
      <c r="G44" s="43">
        <v>2200</v>
      </c>
      <c r="H44" s="24" t="s">
        <v>133</v>
      </c>
      <c r="I44" s="24" t="s">
        <v>4</v>
      </c>
      <c r="J44" s="24" t="s">
        <v>6</v>
      </c>
      <c r="K44" s="24" t="s">
        <v>6</v>
      </c>
      <c r="L44" s="24" t="s">
        <v>6</v>
      </c>
      <c r="M44" s="24" t="s">
        <v>6</v>
      </c>
      <c r="N44" s="44" t="s">
        <v>141</v>
      </c>
    </row>
    <row r="45" spans="1:14" s="30" customFormat="1" ht="99.75" customHeight="1" x14ac:dyDescent="0.25">
      <c r="A45" s="41"/>
      <c r="B45" s="41"/>
      <c r="C45" s="41"/>
      <c r="D45" s="42"/>
      <c r="E45" s="43"/>
      <c r="F45" s="43"/>
      <c r="G45" s="43"/>
      <c r="H45" s="24" t="s">
        <v>3</v>
      </c>
      <c r="I45" s="24" t="s">
        <v>4</v>
      </c>
      <c r="J45" s="24" t="s">
        <v>5</v>
      </c>
      <c r="K45" s="24" t="s">
        <v>6</v>
      </c>
      <c r="L45" s="24" t="s">
        <v>6</v>
      </c>
      <c r="M45" s="24" t="s">
        <v>6</v>
      </c>
      <c r="N45" s="45"/>
    </row>
    <row r="46" spans="1:14" s="30" customFormat="1" ht="34.5" customHeight="1" x14ac:dyDescent="0.25">
      <c r="A46" s="46" t="s">
        <v>116</v>
      </c>
      <c r="B46" s="46"/>
      <c r="C46" s="46"/>
      <c r="D46" s="46"/>
      <c r="E46" s="29">
        <f>SUM(E29:E45)</f>
        <v>22568.799999999999</v>
      </c>
      <c r="F46" s="29">
        <f>SUM(F29:F45)</f>
        <v>23215</v>
      </c>
      <c r="G46" s="29">
        <f>SUM(G29:G45)</f>
        <v>23215</v>
      </c>
      <c r="H46" s="25"/>
      <c r="I46" s="25"/>
      <c r="J46" s="25"/>
      <c r="K46" s="25"/>
      <c r="L46" s="25"/>
      <c r="M46" s="25"/>
      <c r="N46" s="25"/>
    </row>
    <row r="47" spans="1:14" s="30" customFormat="1" ht="29.25" customHeight="1" x14ac:dyDescent="0.25">
      <c r="A47" s="39" t="s">
        <v>117</v>
      </c>
      <c r="B47" s="39"/>
      <c r="C47" s="39"/>
      <c r="D47" s="39"/>
      <c r="E47" s="29">
        <v>0</v>
      </c>
      <c r="F47" s="29">
        <v>0</v>
      </c>
      <c r="G47" s="29">
        <v>0</v>
      </c>
      <c r="H47" s="25"/>
      <c r="I47" s="25"/>
      <c r="J47" s="25"/>
      <c r="K47" s="25"/>
      <c r="L47" s="25"/>
      <c r="M47" s="25"/>
      <c r="N47" s="25"/>
    </row>
    <row r="48" spans="1:14" s="30" customFormat="1" ht="37.5" customHeight="1" x14ac:dyDescent="0.25">
      <c r="A48" s="39" t="s">
        <v>118</v>
      </c>
      <c r="B48" s="39"/>
      <c r="C48" s="39"/>
      <c r="D48" s="39"/>
      <c r="E48" s="29">
        <f>E46+E47</f>
        <v>22568.799999999999</v>
      </c>
      <c r="F48" s="29">
        <f t="shared" ref="F48:G48" si="0">F46+F47</f>
        <v>23215</v>
      </c>
      <c r="G48" s="29">
        <f t="shared" si="0"/>
        <v>23215</v>
      </c>
      <c r="H48" s="25"/>
      <c r="I48" s="25"/>
      <c r="J48" s="25"/>
      <c r="K48" s="25"/>
      <c r="L48" s="25"/>
      <c r="M48" s="25"/>
      <c r="N48" s="25"/>
    </row>
    <row r="49" spans="1:14" s="30" customFormat="1" ht="97.5" customHeight="1" x14ac:dyDescent="0.25">
      <c r="A49" s="24" t="s">
        <v>34</v>
      </c>
      <c r="B49" s="24" t="s">
        <v>10</v>
      </c>
      <c r="C49" s="24" t="s">
        <v>108</v>
      </c>
      <c r="D49" s="28">
        <v>4</v>
      </c>
      <c r="E49" s="29">
        <v>5000</v>
      </c>
      <c r="F49" s="29">
        <v>5149</v>
      </c>
      <c r="G49" s="29">
        <v>5149</v>
      </c>
      <c r="H49" s="24" t="s">
        <v>3</v>
      </c>
      <c r="I49" s="24" t="s">
        <v>4</v>
      </c>
      <c r="J49" s="24" t="s">
        <v>5</v>
      </c>
      <c r="K49" s="24" t="s">
        <v>6</v>
      </c>
      <c r="L49" s="24" t="s">
        <v>6</v>
      </c>
      <c r="M49" s="24" t="s">
        <v>6</v>
      </c>
      <c r="N49" s="26" t="s">
        <v>141</v>
      </c>
    </row>
    <row r="50" spans="1:14" s="30" customFormat="1" ht="129" customHeight="1" x14ac:dyDescent="0.25">
      <c r="A50" s="24" t="s">
        <v>35</v>
      </c>
      <c r="B50" s="24" t="s">
        <v>1</v>
      </c>
      <c r="C50" s="24" t="s">
        <v>108</v>
      </c>
      <c r="D50" s="28">
        <v>4</v>
      </c>
      <c r="E50" s="29">
        <v>4850.5</v>
      </c>
      <c r="F50" s="29">
        <v>5000</v>
      </c>
      <c r="G50" s="29">
        <v>5000</v>
      </c>
      <c r="H50" s="24" t="s">
        <v>3</v>
      </c>
      <c r="I50" s="24" t="s">
        <v>4</v>
      </c>
      <c r="J50" s="24" t="s">
        <v>5</v>
      </c>
      <c r="K50" s="24" t="s">
        <v>6</v>
      </c>
      <c r="L50" s="24" t="s">
        <v>6</v>
      </c>
      <c r="M50" s="24" t="s">
        <v>6</v>
      </c>
      <c r="N50" s="26" t="s">
        <v>149</v>
      </c>
    </row>
    <row r="51" spans="1:14" s="30" customFormat="1" ht="110.25" x14ac:dyDescent="0.25">
      <c r="A51" s="24" t="s">
        <v>36</v>
      </c>
      <c r="B51" s="24" t="s">
        <v>1</v>
      </c>
      <c r="C51" s="24" t="s">
        <v>37</v>
      </c>
      <c r="D51" s="28">
        <v>4</v>
      </c>
      <c r="E51" s="29">
        <v>4000</v>
      </c>
      <c r="F51" s="29">
        <v>5000</v>
      </c>
      <c r="G51" s="29">
        <v>5000</v>
      </c>
      <c r="H51" s="24" t="s">
        <v>3</v>
      </c>
      <c r="I51" s="24" t="s">
        <v>4</v>
      </c>
      <c r="J51" s="24" t="s">
        <v>5</v>
      </c>
      <c r="K51" s="24" t="s">
        <v>6</v>
      </c>
      <c r="L51" s="24" t="s">
        <v>6</v>
      </c>
      <c r="M51" s="24" t="s">
        <v>6</v>
      </c>
      <c r="N51" s="26" t="s">
        <v>150</v>
      </c>
    </row>
    <row r="52" spans="1:14" s="30" customFormat="1" ht="131.25" customHeight="1" x14ac:dyDescent="0.25">
      <c r="A52" s="24" t="s">
        <v>38</v>
      </c>
      <c r="B52" s="24" t="s">
        <v>1</v>
      </c>
      <c r="C52" s="24" t="s">
        <v>39</v>
      </c>
      <c r="D52" s="28">
        <v>4</v>
      </c>
      <c r="E52" s="29">
        <v>2029</v>
      </c>
      <c r="F52" s="29">
        <v>2151</v>
      </c>
      <c r="G52" s="29">
        <v>2151</v>
      </c>
      <c r="H52" s="24" t="s">
        <v>3</v>
      </c>
      <c r="I52" s="24" t="s">
        <v>4</v>
      </c>
      <c r="J52" s="24" t="s">
        <v>5</v>
      </c>
      <c r="K52" s="24" t="s">
        <v>6</v>
      </c>
      <c r="L52" s="24" t="s">
        <v>6</v>
      </c>
      <c r="M52" s="24" t="s">
        <v>6</v>
      </c>
      <c r="N52" s="26" t="s">
        <v>151</v>
      </c>
    </row>
    <row r="53" spans="1:14" s="30" customFormat="1" ht="31.5" customHeight="1" x14ac:dyDescent="0.25">
      <c r="A53" s="47" t="s">
        <v>116</v>
      </c>
      <c r="B53" s="47"/>
      <c r="C53" s="47"/>
      <c r="D53" s="47"/>
      <c r="E53" s="29">
        <f>SUM(E49:E52)</f>
        <v>15879.5</v>
      </c>
      <c r="F53" s="29">
        <f>SUM(F49:F52)</f>
        <v>17300</v>
      </c>
      <c r="G53" s="29">
        <f>SUM(G49:G52)</f>
        <v>17300</v>
      </c>
      <c r="H53" s="25"/>
      <c r="I53" s="25"/>
      <c r="J53" s="25"/>
      <c r="K53" s="25"/>
      <c r="L53" s="25"/>
      <c r="M53" s="25"/>
      <c r="N53" s="26"/>
    </row>
    <row r="54" spans="1:14" s="30" customFormat="1" ht="85.5" customHeight="1" x14ac:dyDescent="0.25">
      <c r="A54" s="24" t="s">
        <v>40</v>
      </c>
      <c r="B54" s="24" t="s">
        <v>1</v>
      </c>
      <c r="C54" s="24" t="s">
        <v>41</v>
      </c>
      <c r="D54" s="24"/>
      <c r="E54" s="29">
        <v>396</v>
      </c>
      <c r="F54" s="29">
        <v>396</v>
      </c>
      <c r="G54" s="29">
        <v>396</v>
      </c>
      <c r="H54" s="24"/>
      <c r="I54" s="24"/>
      <c r="J54" s="24"/>
      <c r="K54" s="24"/>
      <c r="L54" s="24"/>
      <c r="M54" s="24"/>
      <c r="N54" s="26" t="s">
        <v>152</v>
      </c>
    </row>
    <row r="55" spans="1:14" s="30" customFormat="1" ht="126" x14ac:dyDescent="0.25">
      <c r="A55" s="24" t="s">
        <v>42</v>
      </c>
      <c r="B55" s="24" t="s">
        <v>1</v>
      </c>
      <c r="C55" s="24" t="s">
        <v>109</v>
      </c>
      <c r="D55" s="24"/>
      <c r="E55" s="29">
        <v>5.3</v>
      </c>
      <c r="F55" s="29">
        <v>5.3</v>
      </c>
      <c r="G55" s="29">
        <v>5.3</v>
      </c>
      <c r="H55" s="24"/>
      <c r="I55" s="24"/>
      <c r="J55" s="24"/>
      <c r="K55" s="24"/>
      <c r="L55" s="24"/>
      <c r="M55" s="24"/>
      <c r="N55" s="24" t="s">
        <v>153</v>
      </c>
    </row>
    <row r="56" spans="1:14" s="30" customFormat="1" ht="98.25" customHeight="1" x14ac:dyDescent="0.25">
      <c r="A56" s="24" t="s">
        <v>43</v>
      </c>
      <c r="B56" s="24" t="s">
        <v>1</v>
      </c>
      <c r="C56" s="24" t="s">
        <v>110</v>
      </c>
      <c r="D56" s="24"/>
      <c r="E56" s="29">
        <v>98</v>
      </c>
      <c r="F56" s="29">
        <v>98</v>
      </c>
      <c r="G56" s="29">
        <v>98</v>
      </c>
      <c r="H56" s="24"/>
      <c r="I56" s="24"/>
      <c r="J56" s="24"/>
      <c r="K56" s="24"/>
      <c r="L56" s="24"/>
      <c r="M56" s="24"/>
      <c r="N56" s="24" t="s">
        <v>153</v>
      </c>
    </row>
    <row r="57" spans="1:14" s="30" customFormat="1" ht="22.5" customHeight="1" x14ac:dyDescent="0.25">
      <c r="A57" s="41" t="s">
        <v>117</v>
      </c>
      <c r="B57" s="41"/>
      <c r="C57" s="41"/>
      <c r="D57" s="41"/>
      <c r="E57" s="29">
        <f>SUM(E54:E56)</f>
        <v>499.3</v>
      </c>
      <c r="F57" s="29">
        <f>SUM(F54:F56)</f>
        <v>499.3</v>
      </c>
      <c r="G57" s="29">
        <f>SUM(G54:G56)</f>
        <v>499.3</v>
      </c>
      <c r="H57" s="24"/>
      <c r="I57" s="24"/>
      <c r="J57" s="24"/>
      <c r="K57" s="24"/>
      <c r="L57" s="24"/>
      <c r="M57" s="24"/>
      <c r="N57" s="26"/>
    </row>
    <row r="58" spans="1:14" s="30" customFormat="1" ht="22.5" customHeight="1" x14ac:dyDescent="0.25">
      <c r="A58" s="41" t="s">
        <v>118</v>
      </c>
      <c r="B58" s="41"/>
      <c r="C58" s="41"/>
      <c r="D58" s="41"/>
      <c r="E58" s="29">
        <f>E57+E53</f>
        <v>16378.8</v>
      </c>
      <c r="F58" s="29">
        <f>F57+F53</f>
        <v>17799.3</v>
      </c>
      <c r="G58" s="29">
        <f>G57+G53</f>
        <v>17799.3</v>
      </c>
      <c r="H58" s="24"/>
      <c r="I58" s="24"/>
      <c r="J58" s="24"/>
      <c r="K58" s="24"/>
      <c r="L58" s="24"/>
      <c r="M58" s="24"/>
      <c r="N58" s="26"/>
    </row>
    <row r="59" spans="1:14" s="30" customFormat="1" ht="22.5" customHeight="1" x14ac:dyDescent="0.25">
      <c r="A59" s="41" t="s">
        <v>116</v>
      </c>
      <c r="B59" s="41"/>
      <c r="C59" s="41"/>
      <c r="D59" s="41"/>
      <c r="E59" s="29">
        <v>0</v>
      </c>
      <c r="F59" s="29">
        <v>0</v>
      </c>
      <c r="G59" s="29">
        <v>0</v>
      </c>
      <c r="H59" s="24"/>
      <c r="I59" s="24"/>
      <c r="J59" s="24"/>
      <c r="K59" s="24"/>
      <c r="L59" s="24"/>
      <c r="M59" s="24"/>
      <c r="N59" s="26"/>
    </row>
    <row r="60" spans="1:14" s="30" customFormat="1" ht="22.5" customHeight="1" x14ac:dyDescent="0.25">
      <c r="A60" s="41" t="s">
        <v>117</v>
      </c>
      <c r="B60" s="41"/>
      <c r="C60" s="41"/>
      <c r="D60" s="41"/>
      <c r="E60" s="29">
        <v>0</v>
      </c>
      <c r="F60" s="29">
        <v>0</v>
      </c>
      <c r="G60" s="29">
        <v>0</v>
      </c>
      <c r="H60" s="24"/>
      <c r="I60" s="24"/>
      <c r="J60" s="24"/>
      <c r="K60" s="24"/>
      <c r="L60" s="24"/>
      <c r="M60" s="24"/>
      <c r="N60" s="26"/>
    </row>
    <row r="61" spans="1:14" s="30" customFormat="1" ht="22.5" customHeight="1" x14ac:dyDescent="0.25">
      <c r="A61" s="41" t="s">
        <v>118</v>
      </c>
      <c r="B61" s="41"/>
      <c r="C61" s="41"/>
      <c r="D61" s="41"/>
      <c r="E61" s="29">
        <v>0</v>
      </c>
      <c r="F61" s="29">
        <v>0</v>
      </c>
      <c r="G61" s="29">
        <v>0</v>
      </c>
      <c r="H61" s="24"/>
      <c r="I61" s="24"/>
      <c r="J61" s="24"/>
      <c r="K61" s="24"/>
      <c r="L61" s="24"/>
      <c r="M61" s="24"/>
      <c r="N61" s="26"/>
    </row>
    <row r="62" spans="1:14" s="30" customFormat="1" ht="22.5" customHeight="1" x14ac:dyDescent="0.25">
      <c r="A62" s="41" t="s">
        <v>116</v>
      </c>
      <c r="B62" s="41"/>
      <c r="C62" s="41"/>
      <c r="D62" s="41"/>
      <c r="E62" s="29">
        <v>0</v>
      </c>
      <c r="F62" s="29">
        <v>0</v>
      </c>
      <c r="G62" s="29">
        <v>0</v>
      </c>
      <c r="H62" s="24"/>
      <c r="I62" s="24"/>
      <c r="J62" s="24"/>
      <c r="K62" s="24"/>
      <c r="L62" s="24"/>
      <c r="M62" s="24"/>
      <c r="N62" s="26"/>
    </row>
    <row r="63" spans="1:14" s="30" customFormat="1" ht="147.75" customHeight="1" x14ac:dyDescent="0.25">
      <c r="A63" s="24" t="s">
        <v>56</v>
      </c>
      <c r="B63" s="24" t="s">
        <v>10</v>
      </c>
      <c r="C63" s="24" t="s">
        <v>136</v>
      </c>
      <c r="D63" s="24"/>
      <c r="E63" s="29">
        <v>70200</v>
      </c>
      <c r="F63" s="29">
        <v>0</v>
      </c>
      <c r="G63" s="29">
        <v>100000</v>
      </c>
      <c r="H63" s="24"/>
      <c r="I63" s="24"/>
      <c r="J63" s="24"/>
      <c r="K63" s="24"/>
      <c r="L63" s="24"/>
      <c r="M63" s="24"/>
      <c r="N63" s="26" t="s">
        <v>138</v>
      </c>
    </row>
    <row r="64" spans="1:14" s="30" customFormat="1" ht="47.25" x14ac:dyDescent="0.25">
      <c r="A64" s="24" t="s">
        <v>58</v>
      </c>
      <c r="B64" s="24" t="s">
        <v>1</v>
      </c>
      <c r="C64" s="24" t="s">
        <v>50</v>
      </c>
      <c r="D64" s="24"/>
      <c r="E64" s="29">
        <v>504.7</v>
      </c>
      <c r="F64" s="29">
        <v>0</v>
      </c>
      <c r="G64" s="29">
        <v>0</v>
      </c>
      <c r="H64" s="24"/>
      <c r="I64" s="24"/>
      <c r="J64" s="24"/>
      <c r="K64" s="24"/>
      <c r="L64" s="24"/>
      <c r="M64" s="24"/>
      <c r="N64" s="26" t="s">
        <v>153</v>
      </c>
    </row>
    <row r="65" spans="1:14" s="30" customFormat="1" ht="126" x14ac:dyDescent="0.25">
      <c r="A65" s="24" t="s">
        <v>61</v>
      </c>
      <c r="B65" s="24" t="s">
        <v>1</v>
      </c>
      <c r="C65" s="24" t="s">
        <v>112</v>
      </c>
      <c r="D65" s="24"/>
      <c r="E65" s="29">
        <v>650</v>
      </c>
      <c r="F65" s="29">
        <v>650</v>
      </c>
      <c r="G65" s="29">
        <v>650</v>
      </c>
      <c r="H65" s="24"/>
      <c r="I65" s="24"/>
      <c r="J65" s="24"/>
      <c r="K65" s="24"/>
      <c r="L65" s="24"/>
      <c r="M65" s="24"/>
      <c r="N65" s="26" t="s">
        <v>153</v>
      </c>
    </row>
    <row r="66" spans="1:14" s="30" customFormat="1" ht="110.25" x14ac:dyDescent="0.25">
      <c r="A66" s="24" t="s">
        <v>62</v>
      </c>
      <c r="B66" s="24" t="s">
        <v>1</v>
      </c>
      <c r="C66" s="24" t="s">
        <v>113</v>
      </c>
      <c r="D66" s="24"/>
      <c r="E66" s="29">
        <v>136.1</v>
      </c>
      <c r="F66" s="29">
        <v>136.1</v>
      </c>
      <c r="G66" s="29">
        <v>136.1</v>
      </c>
      <c r="H66" s="24"/>
      <c r="I66" s="24"/>
      <c r="J66" s="24"/>
      <c r="K66" s="24"/>
      <c r="L66" s="24"/>
      <c r="M66" s="24"/>
      <c r="N66" s="26" t="s">
        <v>153</v>
      </c>
    </row>
    <row r="67" spans="1:14" s="30" customFormat="1" ht="126" x14ac:dyDescent="0.25">
      <c r="A67" s="24" t="s">
        <v>63</v>
      </c>
      <c r="B67" s="24" t="s">
        <v>1</v>
      </c>
      <c r="C67" s="24" t="s">
        <v>114</v>
      </c>
      <c r="D67" s="24"/>
      <c r="E67" s="29">
        <v>537.9</v>
      </c>
      <c r="F67" s="29">
        <v>537.9</v>
      </c>
      <c r="G67" s="29">
        <v>537.9</v>
      </c>
      <c r="H67" s="24"/>
      <c r="I67" s="24"/>
      <c r="J67" s="24"/>
      <c r="K67" s="24"/>
      <c r="L67" s="24"/>
      <c r="M67" s="24"/>
      <c r="N67" s="26" t="s">
        <v>153</v>
      </c>
    </row>
    <row r="68" spans="1:14" s="30" customFormat="1" ht="21.75" customHeight="1" x14ac:dyDescent="0.25">
      <c r="A68" s="41" t="s">
        <v>117</v>
      </c>
      <c r="B68" s="41"/>
      <c r="C68" s="41"/>
      <c r="D68" s="41"/>
      <c r="E68" s="29">
        <f>SUM(E63:E67)</f>
        <v>72028.7</v>
      </c>
      <c r="F68" s="29">
        <f>SUM(F63:F67)</f>
        <v>1324</v>
      </c>
      <c r="G68" s="29">
        <f>SUM(G63:G67)</f>
        <v>101324</v>
      </c>
      <c r="H68" s="24"/>
      <c r="I68" s="24"/>
      <c r="J68" s="24"/>
      <c r="K68" s="24"/>
      <c r="L68" s="24"/>
      <c r="M68" s="24"/>
      <c r="N68" s="24"/>
    </row>
    <row r="69" spans="1:14" s="30" customFormat="1" ht="21.75" customHeight="1" x14ac:dyDescent="0.25">
      <c r="A69" s="41" t="s">
        <v>118</v>
      </c>
      <c r="B69" s="41"/>
      <c r="C69" s="41"/>
      <c r="D69" s="41"/>
      <c r="E69" s="29">
        <f>E68</f>
        <v>72028.7</v>
      </c>
      <c r="F69" s="29">
        <f t="shared" ref="F69:G69" si="1">F68</f>
        <v>1324</v>
      </c>
      <c r="G69" s="29">
        <f t="shared" si="1"/>
        <v>101324</v>
      </c>
      <c r="H69" s="31" t="s">
        <v>154</v>
      </c>
      <c r="I69" s="31"/>
      <c r="J69" s="31"/>
      <c r="K69" s="31"/>
      <c r="L69" s="31"/>
      <c r="M69" s="31"/>
      <c r="N69" s="31"/>
    </row>
  </sheetData>
  <mergeCells count="56">
    <mergeCell ref="A62:D62"/>
    <mergeCell ref="A68:D68"/>
    <mergeCell ref="A69:D69"/>
    <mergeCell ref="A53:D53"/>
    <mergeCell ref="A57:D57"/>
    <mergeCell ref="A58:D58"/>
    <mergeCell ref="A59:D59"/>
    <mergeCell ref="A60:D60"/>
    <mergeCell ref="A61:D61"/>
    <mergeCell ref="F44:F45"/>
    <mergeCell ref="G44:G45"/>
    <mergeCell ref="N44:N45"/>
    <mergeCell ref="A46:D46"/>
    <mergeCell ref="A47:D47"/>
    <mergeCell ref="A48:D48"/>
    <mergeCell ref="N25:N27"/>
    <mergeCell ref="H26:H27"/>
    <mergeCell ref="I26:I27"/>
    <mergeCell ref="J26:J27"/>
    <mergeCell ref="K26:M26"/>
    <mergeCell ref="A44:A45"/>
    <mergeCell ref="B44:B45"/>
    <mergeCell ref="C44:C45"/>
    <mergeCell ref="D44:D45"/>
    <mergeCell ref="E44:E45"/>
    <mergeCell ref="A25:A27"/>
    <mergeCell ref="B25:B27"/>
    <mergeCell ref="C25:C27"/>
    <mergeCell ref="D25:D27"/>
    <mergeCell ref="E25:G26"/>
    <mergeCell ref="H25:M25"/>
    <mergeCell ref="A21:K21"/>
    <mergeCell ref="L21:M21"/>
    <mergeCell ref="A22:K22"/>
    <mergeCell ref="L22:M22"/>
    <mergeCell ref="A23:K23"/>
    <mergeCell ref="L23:M23"/>
    <mergeCell ref="A20:K20"/>
    <mergeCell ref="L20:M20"/>
    <mergeCell ref="A9:K9"/>
    <mergeCell ref="M11:N11"/>
    <mergeCell ref="A12:K12"/>
    <mergeCell ref="M12:N12"/>
    <mergeCell ref="A13:K13"/>
    <mergeCell ref="M13:N13"/>
    <mergeCell ref="A15:K15"/>
    <mergeCell ref="A16:K16"/>
    <mergeCell ref="L18:M18"/>
    <mergeCell ref="A19:K19"/>
    <mergeCell ref="L19:M19"/>
    <mergeCell ref="A7:N7"/>
    <mergeCell ref="M1:N1"/>
    <mergeCell ref="M2:N2"/>
    <mergeCell ref="M3:N3"/>
    <mergeCell ref="A5:N5"/>
    <mergeCell ref="A6:N6"/>
  </mergeCells>
  <pageMargins left="0.70866141732283472" right="0.70866141732283472" top="0.55118110236220474" bottom="0.55118110236220474" header="0.31496062992125984" footer="0.31496062992125984"/>
  <pageSetup paperSize="256" scale="74" fitToHeight="0" orientation="landscape" horizontalDpi="300" verticalDpi="30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opLeftCell="A77" zoomScale="115" zoomScaleNormal="115" workbookViewId="0">
      <selection activeCell="A81" sqref="A1:N81"/>
    </sheetView>
  </sheetViews>
  <sheetFormatPr defaultRowHeight="15" x14ac:dyDescent="0.25"/>
  <cols>
    <col min="1" max="1" width="23.140625" customWidth="1"/>
    <col min="2" max="2" width="14.140625" customWidth="1"/>
    <col min="3" max="3" width="26.85546875" customWidth="1"/>
    <col min="4" max="4" width="13.140625" customWidth="1"/>
    <col min="5" max="7" width="12.85546875" customWidth="1"/>
    <col min="8" max="8" width="15.85546875" customWidth="1"/>
    <col min="9" max="13" width="9.140625" customWidth="1"/>
    <col min="14" max="14" width="112.28515625" customWidth="1"/>
  </cols>
  <sheetData>
    <row r="1" spans="1:14" s="1" customFormat="1" ht="18.75" customHeight="1" x14ac:dyDescent="0.25">
      <c r="M1" s="33" t="s">
        <v>65</v>
      </c>
      <c r="N1" s="33"/>
    </row>
    <row r="2" spans="1:14" s="1" customFormat="1" ht="18.75" customHeight="1" x14ac:dyDescent="0.25">
      <c r="M2" s="33" t="s">
        <v>66</v>
      </c>
      <c r="N2" s="33"/>
    </row>
    <row r="3" spans="1:14" s="1" customFormat="1" ht="18.75" customHeight="1" x14ac:dyDescent="0.25">
      <c r="M3" s="33" t="s">
        <v>67</v>
      </c>
      <c r="N3" s="33"/>
    </row>
    <row r="4" spans="1:14" s="1" customFormat="1" x14ac:dyDescent="0.25"/>
    <row r="5" spans="1:14" s="1" customFormat="1" ht="18.75" x14ac:dyDescent="0.25">
      <c r="A5" s="34" t="s">
        <v>68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s="1" customFormat="1" ht="18.75" x14ac:dyDescent="0.25">
      <c r="A6" s="34" t="s">
        <v>69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1" customFormat="1" ht="41.25" customHeight="1" x14ac:dyDescent="0.25">
      <c r="A7" s="32" t="s">
        <v>70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1" customFormat="1" ht="18.75" x14ac:dyDescent="0.25">
      <c r="A8" s="2"/>
    </row>
    <row r="9" spans="1:14" s="1" customFormat="1" ht="18.75" x14ac:dyDescent="0.25">
      <c r="A9" s="37" t="s">
        <v>71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4" s="1" customFormat="1" ht="18.75" x14ac:dyDescent="0.25">
      <c r="A10" s="2"/>
    </row>
    <row r="11" spans="1:14" s="1" customFormat="1" ht="18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3" t="s">
        <v>72</v>
      </c>
      <c r="N11" s="33"/>
    </row>
    <row r="12" spans="1:14" s="1" customFormat="1" ht="18.75" customHeigh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"/>
      <c r="M12" s="33" t="s">
        <v>66</v>
      </c>
      <c r="N12" s="33"/>
    </row>
    <row r="13" spans="1:14" s="1" customFormat="1" ht="18.7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"/>
      <c r="M13" s="33" t="s">
        <v>73</v>
      </c>
      <c r="N13" s="33"/>
    </row>
    <row r="14" spans="1:14" s="1" customFormat="1" ht="18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s="1" customFormat="1" ht="18.75" customHeight="1" x14ac:dyDescent="0.25">
      <c r="A15" s="32" t="s">
        <v>74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"/>
      <c r="M15" s="3"/>
      <c r="N15" s="3"/>
    </row>
    <row r="16" spans="1:14" s="1" customFormat="1" ht="18.75" customHeight="1" x14ac:dyDescent="0.25">
      <c r="A16" s="32" t="s">
        <v>75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"/>
      <c r="M16" s="3"/>
      <c r="N16" s="3"/>
    </row>
    <row r="17" spans="1:14" s="1" customFormat="1" ht="18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s="1" customFormat="1" ht="15.7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36"/>
      <c r="M18" s="36"/>
      <c r="N18" s="7" t="s">
        <v>76</v>
      </c>
    </row>
    <row r="19" spans="1:14" s="1" customFormat="1" ht="15.75" x14ac:dyDescent="0.25">
      <c r="A19" s="35" t="s">
        <v>77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51" t="s">
        <v>78</v>
      </c>
      <c r="M19" s="51"/>
      <c r="N19" s="8">
        <v>43327</v>
      </c>
    </row>
    <row r="20" spans="1:14" s="1" customFormat="1" ht="15.75" x14ac:dyDescent="0.25">
      <c r="A20" s="35" t="s">
        <v>79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51" t="s">
        <v>80</v>
      </c>
      <c r="M20" s="51"/>
      <c r="N20" s="9">
        <v>149</v>
      </c>
    </row>
    <row r="21" spans="1:14" s="1" customFormat="1" ht="15.75" x14ac:dyDescent="0.25">
      <c r="A21" s="35" t="s">
        <v>81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51" t="s">
        <v>82</v>
      </c>
      <c r="M21" s="51"/>
      <c r="N21" s="9">
        <v>384</v>
      </c>
    </row>
    <row r="22" spans="1:14" s="1" customFormat="1" ht="15.75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51" t="s">
        <v>83</v>
      </c>
      <c r="M22" s="51"/>
      <c r="N22" s="9" t="s">
        <v>84</v>
      </c>
    </row>
    <row r="23" spans="1:14" s="1" customFormat="1" ht="15.75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51" t="s">
        <v>85</v>
      </c>
      <c r="M23" s="51"/>
      <c r="N23" s="9">
        <v>2</v>
      </c>
    </row>
    <row r="24" spans="1:14" s="1" customFormat="1" ht="18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s="1" customFormat="1" ht="24.75" customHeight="1" x14ac:dyDescent="0.25">
      <c r="A25" s="38" t="s">
        <v>86</v>
      </c>
      <c r="B25" s="38" t="s">
        <v>87</v>
      </c>
      <c r="C25" s="38" t="s">
        <v>88</v>
      </c>
      <c r="D25" s="38" t="s">
        <v>89</v>
      </c>
      <c r="E25" s="38" t="s">
        <v>90</v>
      </c>
      <c r="F25" s="38"/>
      <c r="G25" s="38"/>
      <c r="H25" s="38" t="s">
        <v>91</v>
      </c>
      <c r="I25" s="38"/>
      <c r="J25" s="38"/>
      <c r="K25" s="38"/>
      <c r="L25" s="38"/>
      <c r="M25" s="38"/>
      <c r="N25" s="40" t="s">
        <v>92</v>
      </c>
    </row>
    <row r="26" spans="1:14" s="1" customFormat="1" ht="24.95" customHeight="1" x14ac:dyDescent="0.25">
      <c r="A26" s="38"/>
      <c r="B26" s="38"/>
      <c r="C26" s="38"/>
      <c r="D26" s="38"/>
      <c r="E26" s="38"/>
      <c r="F26" s="38"/>
      <c r="G26" s="38"/>
      <c r="H26" s="40" t="s">
        <v>93</v>
      </c>
      <c r="I26" s="40" t="s">
        <v>94</v>
      </c>
      <c r="J26" s="40" t="s">
        <v>95</v>
      </c>
      <c r="K26" s="40" t="s">
        <v>96</v>
      </c>
      <c r="L26" s="38"/>
      <c r="M26" s="38"/>
      <c r="N26" s="38"/>
    </row>
    <row r="27" spans="1:14" s="1" customFormat="1" ht="39" customHeight="1" x14ac:dyDescent="0.25">
      <c r="A27" s="38"/>
      <c r="B27" s="38"/>
      <c r="C27" s="38"/>
      <c r="D27" s="38"/>
      <c r="E27" s="15" t="s">
        <v>97</v>
      </c>
      <c r="F27" s="15" t="s">
        <v>98</v>
      </c>
      <c r="G27" s="15" t="s">
        <v>99</v>
      </c>
      <c r="H27" s="38"/>
      <c r="I27" s="38"/>
      <c r="J27" s="38"/>
      <c r="K27" s="15" t="s">
        <v>97</v>
      </c>
      <c r="L27" s="15" t="s">
        <v>98</v>
      </c>
      <c r="M27" s="15" t="s">
        <v>99</v>
      </c>
      <c r="N27" s="38"/>
    </row>
    <row r="28" spans="1:14" s="5" customFormat="1" ht="15" customHeight="1" x14ac:dyDescent="0.25">
      <c r="A28" s="16">
        <v>1</v>
      </c>
      <c r="B28" s="17">
        <v>2</v>
      </c>
      <c r="C28" s="17">
        <v>3</v>
      </c>
      <c r="D28" s="17">
        <v>4</v>
      </c>
      <c r="E28" s="17">
        <v>5</v>
      </c>
      <c r="F28" s="17">
        <v>6</v>
      </c>
      <c r="G28" s="17">
        <v>7</v>
      </c>
      <c r="H28" s="17">
        <v>8</v>
      </c>
      <c r="I28" s="17">
        <v>9</v>
      </c>
      <c r="J28" s="17">
        <v>10</v>
      </c>
      <c r="K28" s="17">
        <v>11</v>
      </c>
      <c r="L28" s="17">
        <v>12</v>
      </c>
      <c r="M28" s="17">
        <v>13</v>
      </c>
      <c r="N28" s="17">
        <v>14</v>
      </c>
    </row>
    <row r="29" spans="1:14" ht="114.75" x14ac:dyDescent="0.25">
      <c r="A29" s="18" t="s">
        <v>0</v>
      </c>
      <c r="B29" s="18" t="s">
        <v>1</v>
      </c>
      <c r="C29" s="18" t="s">
        <v>2</v>
      </c>
      <c r="D29" s="18">
        <v>4</v>
      </c>
      <c r="E29" s="19">
        <v>1000</v>
      </c>
      <c r="F29" s="19">
        <v>1000</v>
      </c>
      <c r="G29" s="19">
        <v>1000</v>
      </c>
      <c r="H29" s="18" t="s">
        <v>3</v>
      </c>
      <c r="I29" s="18" t="s">
        <v>4</v>
      </c>
      <c r="J29" s="18" t="s">
        <v>5</v>
      </c>
      <c r="K29" s="18" t="s">
        <v>6</v>
      </c>
      <c r="L29" s="18" t="s">
        <v>6</v>
      </c>
      <c r="M29" s="18" t="s">
        <v>6</v>
      </c>
      <c r="N29" s="20" t="s">
        <v>119</v>
      </c>
    </row>
    <row r="30" spans="1:14" ht="106.5" customHeight="1" x14ac:dyDescent="0.25">
      <c r="A30" s="18" t="s">
        <v>7</v>
      </c>
      <c r="B30" s="18" t="s">
        <v>1</v>
      </c>
      <c r="C30" s="18" t="s">
        <v>8</v>
      </c>
      <c r="D30" s="18">
        <v>4</v>
      </c>
      <c r="E30" s="19">
        <v>328.3</v>
      </c>
      <c r="F30" s="19">
        <v>450</v>
      </c>
      <c r="G30" s="19">
        <v>450</v>
      </c>
      <c r="H30" s="18" t="s">
        <v>3</v>
      </c>
      <c r="I30" s="18" t="s">
        <v>4</v>
      </c>
      <c r="J30" s="18" t="s">
        <v>5</v>
      </c>
      <c r="K30" s="18" t="s">
        <v>6</v>
      </c>
      <c r="L30" s="18" t="s">
        <v>6</v>
      </c>
      <c r="M30" s="18" t="s">
        <v>6</v>
      </c>
      <c r="N30" s="20" t="s">
        <v>120</v>
      </c>
    </row>
    <row r="31" spans="1:14" ht="80.25" customHeight="1" x14ac:dyDescent="0.25">
      <c r="A31" s="18" t="s">
        <v>9</v>
      </c>
      <c r="B31" s="18" t="s">
        <v>10</v>
      </c>
      <c r="C31" s="18" t="s">
        <v>11</v>
      </c>
      <c r="D31" s="18">
        <v>4</v>
      </c>
      <c r="E31" s="19">
        <v>1200</v>
      </c>
      <c r="F31" s="19">
        <v>1200</v>
      </c>
      <c r="G31" s="19">
        <v>1200</v>
      </c>
      <c r="H31" s="18" t="s">
        <v>3</v>
      </c>
      <c r="I31" s="18" t="s">
        <v>4</v>
      </c>
      <c r="J31" s="18" t="s">
        <v>5</v>
      </c>
      <c r="K31" s="18" t="s">
        <v>6</v>
      </c>
      <c r="L31" s="18" t="s">
        <v>6</v>
      </c>
      <c r="M31" s="18" t="s">
        <v>6</v>
      </c>
      <c r="N31" s="20" t="s">
        <v>121</v>
      </c>
    </row>
    <row r="32" spans="1:14" ht="106.5" customHeight="1" x14ac:dyDescent="0.25">
      <c r="A32" s="18" t="s">
        <v>12</v>
      </c>
      <c r="B32" s="18" t="s">
        <v>1</v>
      </c>
      <c r="C32" s="18" t="s">
        <v>11</v>
      </c>
      <c r="D32" s="18">
        <v>4</v>
      </c>
      <c r="E32" s="19">
        <v>800</v>
      </c>
      <c r="F32" s="19">
        <v>800</v>
      </c>
      <c r="G32" s="19">
        <v>800</v>
      </c>
      <c r="H32" s="18" t="s">
        <v>3</v>
      </c>
      <c r="I32" s="18" t="s">
        <v>4</v>
      </c>
      <c r="J32" s="18" t="s">
        <v>5</v>
      </c>
      <c r="K32" s="18" t="s">
        <v>6</v>
      </c>
      <c r="L32" s="18" t="s">
        <v>6</v>
      </c>
      <c r="M32" s="18" t="s">
        <v>6</v>
      </c>
      <c r="N32" s="20" t="s">
        <v>100</v>
      </c>
    </row>
    <row r="33" spans="1:14" ht="80.25" customHeight="1" x14ac:dyDescent="0.25">
      <c r="A33" s="18" t="s">
        <v>13</v>
      </c>
      <c r="B33" s="18" t="s">
        <v>10</v>
      </c>
      <c r="C33" s="18" t="s">
        <v>14</v>
      </c>
      <c r="D33" s="18">
        <v>4</v>
      </c>
      <c r="E33" s="19">
        <v>1900</v>
      </c>
      <c r="F33" s="19">
        <v>1900</v>
      </c>
      <c r="G33" s="19">
        <v>1900</v>
      </c>
      <c r="H33" s="18" t="s">
        <v>3</v>
      </c>
      <c r="I33" s="18" t="s">
        <v>4</v>
      </c>
      <c r="J33" s="18" t="s">
        <v>5</v>
      </c>
      <c r="K33" s="18" t="s">
        <v>6</v>
      </c>
      <c r="L33" s="18" t="s">
        <v>6</v>
      </c>
      <c r="M33" s="18" t="s">
        <v>6</v>
      </c>
      <c r="N33" s="20" t="s">
        <v>122</v>
      </c>
    </row>
    <row r="34" spans="1:14" ht="76.5" x14ac:dyDescent="0.25">
      <c r="A34" s="18" t="s">
        <v>15</v>
      </c>
      <c r="B34" s="18" t="s">
        <v>1</v>
      </c>
      <c r="C34" s="18" t="s">
        <v>14</v>
      </c>
      <c r="D34" s="18">
        <v>4</v>
      </c>
      <c r="E34" s="19">
        <v>1300</v>
      </c>
      <c r="F34" s="19">
        <v>1300</v>
      </c>
      <c r="G34" s="19">
        <v>1300</v>
      </c>
      <c r="H34" s="18" t="s">
        <v>3</v>
      </c>
      <c r="I34" s="18" t="s">
        <v>4</v>
      </c>
      <c r="J34" s="18" t="s">
        <v>5</v>
      </c>
      <c r="K34" s="18" t="s">
        <v>6</v>
      </c>
      <c r="L34" s="18" t="s">
        <v>6</v>
      </c>
      <c r="M34" s="18" t="s">
        <v>6</v>
      </c>
      <c r="N34" s="20" t="s">
        <v>123</v>
      </c>
    </row>
    <row r="35" spans="1:14" ht="119.25" customHeight="1" x14ac:dyDescent="0.25">
      <c r="A35" s="18" t="s">
        <v>16</v>
      </c>
      <c r="B35" s="18" t="s">
        <v>1</v>
      </c>
      <c r="C35" s="18" t="s">
        <v>17</v>
      </c>
      <c r="D35" s="18">
        <v>4</v>
      </c>
      <c r="E35" s="19">
        <v>1970.1</v>
      </c>
      <c r="F35" s="19">
        <v>2000</v>
      </c>
      <c r="G35" s="19">
        <v>2000</v>
      </c>
      <c r="H35" s="18" t="s">
        <v>3</v>
      </c>
      <c r="I35" s="18" t="s">
        <v>4</v>
      </c>
      <c r="J35" s="18" t="s">
        <v>5</v>
      </c>
      <c r="K35" s="18" t="s">
        <v>6</v>
      </c>
      <c r="L35" s="18" t="s">
        <v>6</v>
      </c>
      <c r="M35" s="18" t="s">
        <v>6</v>
      </c>
      <c r="N35" s="20" t="s">
        <v>124</v>
      </c>
    </row>
    <row r="36" spans="1:14" ht="80.25" customHeight="1" x14ac:dyDescent="0.25">
      <c r="A36" s="18" t="s">
        <v>18</v>
      </c>
      <c r="B36" s="18" t="s">
        <v>10</v>
      </c>
      <c r="C36" s="18" t="s">
        <v>106</v>
      </c>
      <c r="D36" s="18">
        <v>4</v>
      </c>
      <c r="E36" s="19">
        <v>2500</v>
      </c>
      <c r="F36" s="19">
        <v>2500</v>
      </c>
      <c r="G36" s="19">
        <v>2500</v>
      </c>
      <c r="H36" s="18" t="s">
        <v>3</v>
      </c>
      <c r="I36" s="18" t="s">
        <v>4</v>
      </c>
      <c r="J36" s="18" t="s">
        <v>5</v>
      </c>
      <c r="K36" s="18" t="s">
        <v>6</v>
      </c>
      <c r="L36" s="18" t="s">
        <v>6</v>
      </c>
      <c r="M36" s="18" t="s">
        <v>6</v>
      </c>
      <c r="N36" s="20" t="s">
        <v>122</v>
      </c>
    </row>
    <row r="37" spans="1:14" ht="76.5" x14ac:dyDescent="0.25">
      <c r="A37" s="18" t="s">
        <v>19</v>
      </c>
      <c r="B37" s="18" t="s">
        <v>1</v>
      </c>
      <c r="C37" s="18" t="s">
        <v>106</v>
      </c>
      <c r="D37" s="18">
        <v>4</v>
      </c>
      <c r="E37" s="19">
        <v>1500</v>
      </c>
      <c r="F37" s="19">
        <v>1500</v>
      </c>
      <c r="G37" s="19">
        <v>1500</v>
      </c>
      <c r="H37" s="18" t="s">
        <v>3</v>
      </c>
      <c r="I37" s="18" t="s">
        <v>4</v>
      </c>
      <c r="J37" s="18" t="s">
        <v>5</v>
      </c>
      <c r="K37" s="18" t="s">
        <v>6</v>
      </c>
      <c r="L37" s="18" t="s">
        <v>6</v>
      </c>
      <c r="M37" s="18" t="s">
        <v>6</v>
      </c>
      <c r="N37" s="20" t="s">
        <v>134</v>
      </c>
    </row>
    <row r="38" spans="1:14" ht="76.5" x14ac:dyDescent="0.25">
      <c r="A38" s="18" t="s">
        <v>20</v>
      </c>
      <c r="B38" s="18" t="s">
        <v>10</v>
      </c>
      <c r="C38" s="18" t="s">
        <v>107</v>
      </c>
      <c r="D38" s="18">
        <v>4</v>
      </c>
      <c r="E38" s="19">
        <v>615</v>
      </c>
      <c r="F38" s="19">
        <v>615</v>
      </c>
      <c r="G38" s="19">
        <v>615</v>
      </c>
      <c r="H38" s="18" t="s">
        <v>3</v>
      </c>
      <c r="I38" s="18" t="s">
        <v>4</v>
      </c>
      <c r="J38" s="18" t="s">
        <v>5</v>
      </c>
      <c r="K38" s="18" t="s">
        <v>6</v>
      </c>
      <c r="L38" s="18" t="s">
        <v>6</v>
      </c>
      <c r="M38" s="18" t="s">
        <v>6</v>
      </c>
      <c r="N38" s="20" t="s">
        <v>122</v>
      </c>
    </row>
    <row r="39" spans="1:14" ht="76.5" x14ac:dyDescent="0.25">
      <c r="A39" s="18" t="s">
        <v>21</v>
      </c>
      <c r="B39" s="18" t="s">
        <v>1</v>
      </c>
      <c r="C39" s="18" t="s">
        <v>107</v>
      </c>
      <c r="D39" s="18">
        <v>4</v>
      </c>
      <c r="E39" s="19">
        <v>300</v>
      </c>
      <c r="F39" s="19">
        <v>300</v>
      </c>
      <c r="G39" s="19">
        <v>300</v>
      </c>
      <c r="H39" s="18" t="s">
        <v>3</v>
      </c>
      <c r="I39" s="18" t="s">
        <v>4</v>
      </c>
      <c r="J39" s="18" t="s">
        <v>5</v>
      </c>
      <c r="K39" s="18" t="s">
        <v>6</v>
      </c>
      <c r="L39" s="18" t="s">
        <v>6</v>
      </c>
      <c r="M39" s="18" t="s">
        <v>6</v>
      </c>
      <c r="N39" s="20" t="s">
        <v>125</v>
      </c>
    </row>
    <row r="40" spans="1:14" ht="76.5" x14ac:dyDescent="0.25">
      <c r="A40" s="18" t="s">
        <v>22</v>
      </c>
      <c r="B40" s="18" t="s">
        <v>10</v>
      </c>
      <c r="C40" s="18" t="s">
        <v>23</v>
      </c>
      <c r="D40" s="18">
        <v>4</v>
      </c>
      <c r="E40" s="19">
        <v>1200.0999999999999</v>
      </c>
      <c r="F40" s="19">
        <v>1500</v>
      </c>
      <c r="G40" s="19">
        <v>1500</v>
      </c>
      <c r="H40" s="18" t="s">
        <v>3</v>
      </c>
      <c r="I40" s="18" t="s">
        <v>4</v>
      </c>
      <c r="J40" s="18" t="s">
        <v>5</v>
      </c>
      <c r="K40" s="18" t="s">
        <v>6</v>
      </c>
      <c r="L40" s="18" t="s">
        <v>6</v>
      </c>
      <c r="M40" s="18" t="s">
        <v>6</v>
      </c>
      <c r="N40" s="20" t="s">
        <v>122</v>
      </c>
    </row>
    <row r="41" spans="1:14" ht="93" customHeight="1" x14ac:dyDescent="0.25">
      <c r="A41" s="18" t="s">
        <v>24</v>
      </c>
      <c r="B41" s="18" t="s">
        <v>1</v>
      </c>
      <c r="C41" s="18" t="s">
        <v>23</v>
      </c>
      <c r="D41" s="18">
        <v>4</v>
      </c>
      <c r="E41" s="19">
        <v>480</v>
      </c>
      <c r="F41" s="19">
        <v>600</v>
      </c>
      <c r="G41" s="19">
        <v>600</v>
      </c>
      <c r="H41" s="18" t="s">
        <v>3</v>
      </c>
      <c r="I41" s="18" t="s">
        <v>4</v>
      </c>
      <c r="J41" s="18" t="s">
        <v>5</v>
      </c>
      <c r="K41" s="18" t="s">
        <v>6</v>
      </c>
      <c r="L41" s="18" t="s">
        <v>6</v>
      </c>
      <c r="M41" s="18" t="s">
        <v>6</v>
      </c>
      <c r="N41" s="20" t="s">
        <v>126</v>
      </c>
    </row>
    <row r="42" spans="1:14" ht="81.75" customHeight="1" x14ac:dyDescent="0.25">
      <c r="A42" s="18" t="s">
        <v>25</v>
      </c>
      <c r="B42" s="18" t="s">
        <v>10</v>
      </c>
      <c r="C42" s="18" t="s">
        <v>101</v>
      </c>
      <c r="D42" s="18">
        <v>4</v>
      </c>
      <c r="E42" s="19">
        <v>3000</v>
      </c>
      <c r="F42" s="19">
        <v>3000</v>
      </c>
      <c r="G42" s="19">
        <v>3000</v>
      </c>
      <c r="H42" s="18" t="s">
        <v>3</v>
      </c>
      <c r="I42" s="18" t="s">
        <v>4</v>
      </c>
      <c r="J42" s="18" t="s">
        <v>5</v>
      </c>
      <c r="K42" s="18" t="s">
        <v>6</v>
      </c>
      <c r="L42" s="18" t="s">
        <v>6</v>
      </c>
      <c r="M42" s="18" t="s">
        <v>6</v>
      </c>
      <c r="N42" s="20" t="s">
        <v>122</v>
      </c>
    </row>
    <row r="43" spans="1:14" ht="89.25" x14ac:dyDescent="0.25">
      <c r="A43" s="18" t="s">
        <v>26</v>
      </c>
      <c r="B43" s="18" t="s">
        <v>1</v>
      </c>
      <c r="C43" s="18" t="s">
        <v>101</v>
      </c>
      <c r="D43" s="18">
        <v>4</v>
      </c>
      <c r="E43" s="19">
        <v>3500</v>
      </c>
      <c r="F43" s="19">
        <v>3500</v>
      </c>
      <c r="G43" s="19">
        <v>3500</v>
      </c>
      <c r="H43" s="18" t="s">
        <v>3</v>
      </c>
      <c r="I43" s="18" t="s">
        <v>4</v>
      </c>
      <c r="J43" s="18" t="s">
        <v>5</v>
      </c>
      <c r="K43" s="18" t="s">
        <v>6</v>
      </c>
      <c r="L43" s="18" t="s">
        <v>6</v>
      </c>
      <c r="M43" s="18" t="s">
        <v>6</v>
      </c>
      <c r="N43" s="20" t="s">
        <v>127</v>
      </c>
    </row>
    <row r="44" spans="1:14" ht="76.5" x14ac:dyDescent="0.25">
      <c r="A44" s="18" t="s">
        <v>27</v>
      </c>
      <c r="B44" s="18" t="s">
        <v>10</v>
      </c>
      <c r="C44" s="18" t="s">
        <v>28</v>
      </c>
      <c r="D44" s="18">
        <v>4</v>
      </c>
      <c r="E44" s="19">
        <v>750</v>
      </c>
      <c r="F44" s="19">
        <v>750</v>
      </c>
      <c r="G44" s="19">
        <v>750</v>
      </c>
      <c r="H44" s="18" t="s">
        <v>3</v>
      </c>
      <c r="I44" s="18" t="s">
        <v>4</v>
      </c>
      <c r="J44" s="18" t="s">
        <v>5</v>
      </c>
      <c r="K44" s="18" t="s">
        <v>6</v>
      </c>
      <c r="L44" s="18" t="s">
        <v>6</v>
      </c>
      <c r="M44" s="18" t="s">
        <v>6</v>
      </c>
      <c r="N44" s="20" t="s">
        <v>128</v>
      </c>
    </row>
    <row r="45" spans="1:14" ht="107.25" customHeight="1" x14ac:dyDescent="0.25">
      <c r="A45" s="18" t="s">
        <v>29</v>
      </c>
      <c r="B45" s="18" t="s">
        <v>1</v>
      </c>
      <c r="C45" s="18" t="s">
        <v>28</v>
      </c>
      <c r="D45" s="18">
        <v>4</v>
      </c>
      <c r="E45" s="19">
        <v>750</v>
      </c>
      <c r="F45" s="19">
        <v>750</v>
      </c>
      <c r="G45" s="19">
        <v>750</v>
      </c>
      <c r="H45" s="18" t="s">
        <v>3</v>
      </c>
      <c r="I45" s="18" t="s">
        <v>4</v>
      </c>
      <c r="J45" s="18" t="s">
        <v>5</v>
      </c>
      <c r="K45" s="18" t="s">
        <v>6</v>
      </c>
      <c r="L45" s="18" t="s">
        <v>6</v>
      </c>
      <c r="M45" s="18" t="s">
        <v>6</v>
      </c>
      <c r="N45" s="20" t="s">
        <v>128</v>
      </c>
    </row>
    <row r="46" spans="1:14" ht="120" customHeight="1" x14ac:dyDescent="0.25">
      <c r="A46" s="18" t="s">
        <v>30</v>
      </c>
      <c r="B46" s="18" t="s">
        <v>1</v>
      </c>
      <c r="C46" s="18" t="s">
        <v>31</v>
      </c>
      <c r="D46" s="18">
        <v>4</v>
      </c>
      <c r="E46" s="19">
        <v>308.3</v>
      </c>
      <c r="F46" s="19">
        <v>350</v>
      </c>
      <c r="G46" s="19">
        <v>350</v>
      </c>
      <c r="H46" s="18" t="s">
        <v>3</v>
      </c>
      <c r="I46" s="18" t="s">
        <v>4</v>
      </c>
      <c r="J46" s="18" t="s">
        <v>5</v>
      </c>
      <c r="K46" s="18" t="s">
        <v>6</v>
      </c>
      <c r="L46" s="18" t="s">
        <v>6</v>
      </c>
      <c r="M46" s="18" t="s">
        <v>6</v>
      </c>
      <c r="N46" s="20" t="s">
        <v>129</v>
      </c>
    </row>
    <row r="47" spans="1:14" ht="114.75" x14ac:dyDescent="0.25">
      <c r="A47" s="48" t="s">
        <v>32</v>
      </c>
      <c r="B47" s="48" t="s">
        <v>10</v>
      </c>
      <c r="C47" s="48" t="s">
        <v>17</v>
      </c>
      <c r="D47" s="48" t="s">
        <v>33</v>
      </c>
      <c r="E47" s="52">
        <v>2167</v>
      </c>
      <c r="F47" s="52">
        <v>2200</v>
      </c>
      <c r="G47" s="52">
        <v>2200</v>
      </c>
      <c r="H47" s="18" t="s">
        <v>133</v>
      </c>
      <c r="I47" s="18" t="s">
        <v>4</v>
      </c>
      <c r="J47" s="18" t="s">
        <v>6</v>
      </c>
      <c r="K47" s="18" t="s">
        <v>6</v>
      </c>
      <c r="L47" s="18" t="s">
        <v>6</v>
      </c>
      <c r="M47" s="18" t="s">
        <v>6</v>
      </c>
      <c r="N47" s="53" t="s">
        <v>121</v>
      </c>
    </row>
    <row r="48" spans="1:14" ht="81.75" customHeight="1" x14ac:dyDescent="0.25">
      <c r="A48" s="48"/>
      <c r="B48" s="48"/>
      <c r="C48" s="48"/>
      <c r="D48" s="48"/>
      <c r="E48" s="52"/>
      <c r="F48" s="52"/>
      <c r="G48" s="52"/>
      <c r="H48" s="18" t="s">
        <v>3</v>
      </c>
      <c r="I48" s="18" t="s">
        <v>4</v>
      </c>
      <c r="J48" s="18" t="s">
        <v>5</v>
      </c>
      <c r="K48" s="18" t="s">
        <v>6</v>
      </c>
      <c r="L48" s="18" t="s">
        <v>6</v>
      </c>
      <c r="M48" s="18" t="s">
        <v>6</v>
      </c>
      <c r="N48" s="53"/>
    </row>
    <row r="49" spans="1:14" x14ac:dyDescent="0.25">
      <c r="A49" s="49" t="s">
        <v>116</v>
      </c>
      <c r="B49" s="49"/>
      <c r="C49" s="49"/>
      <c r="D49" s="49"/>
      <c r="E49" s="21">
        <f>SUM(E30:E48)</f>
        <v>24568.799999999999</v>
      </c>
      <c r="F49" s="21">
        <f>SUM(F30:F48)</f>
        <v>25215</v>
      </c>
      <c r="G49" s="21">
        <f>SUM(G30:G48)</f>
        <v>25215</v>
      </c>
      <c r="H49" s="22"/>
      <c r="I49" s="22"/>
      <c r="J49" s="22"/>
      <c r="K49" s="22"/>
      <c r="L49" s="22"/>
      <c r="M49" s="22"/>
      <c r="N49" s="23"/>
    </row>
    <row r="50" spans="1:14" x14ac:dyDescent="0.25">
      <c r="A50" s="50" t="s">
        <v>117</v>
      </c>
      <c r="B50" s="50"/>
      <c r="C50" s="50"/>
      <c r="D50" s="50"/>
      <c r="E50" s="21">
        <v>0</v>
      </c>
      <c r="F50" s="21">
        <v>0</v>
      </c>
      <c r="G50" s="21">
        <v>0</v>
      </c>
      <c r="H50" s="22"/>
      <c r="I50" s="22"/>
      <c r="J50" s="22"/>
      <c r="K50" s="22"/>
      <c r="L50" s="22"/>
      <c r="M50" s="22"/>
      <c r="N50" s="23"/>
    </row>
    <row r="51" spans="1:14" x14ac:dyDescent="0.25">
      <c r="A51" s="50" t="s">
        <v>118</v>
      </c>
      <c r="B51" s="50"/>
      <c r="C51" s="50"/>
      <c r="D51" s="50"/>
      <c r="E51" s="21">
        <f>E49+E50</f>
        <v>24568.799999999999</v>
      </c>
      <c r="F51" s="21">
        <f t="shared" ref="F51:G51" si="0">F49+F50</f>
        <v>25215</v>
      </c>
      <c r="G51" s="21">
        <f t="shared" si="0"/>
        <v>25215</v>
      </c>
      <c r="H51" s="22"/>
      <c r="I51" s="22"/>
      <c r="J51" s="22"/>
      <c r="K51" s="22"/>
      <c r="L51" s="22"/>
      <c r="M51" s="22"/>
      <c r="N51" s="23"/>
    </row>
    <row r="52" spans="1:14" ht="82.5" customHeight="1" x14ac:dyDescent="0.25">
      <c r="A52" s="18" t="s">
        <v>34</v>
      </c>
      <c r="B52" s="18" t="s">
        <v>10</v>
      </c>
      <c r="C52" s="18" t="s">
        <v>108</v>
      </c>
      <c r="D52" s="18">
        <v>4</v>
      </c>
      <c r="E52" s="19">
        <v>5000</v>
      </c>
      <c r="F52" s="19">
        <v>5149</v>
      </c>
      <c r="G52" s="19">
        <v>5149</v>
      </c>
      <c r="H52" s="18" t="s">
        <v>3</v>
      </c>
      <c r="I52" s="18" t="s">
        <v>4</v>
      </c>
      <c r="J52" s="18" t="s">
        <v>5</v>
      </c>
      <c r="K52" s="18" t="s">
        <v>6</v>
      </c>
      <c r="L52" s="18" t="s">
        <v>6</v>
      </c>
      <c r="M52" s="18" t="s">
        <v>6</v>
      </c>
      <c r="N52" s="20" t="s">
        <v>122</v>
      </c>
    </row>
    <row r="53" spans="1:14" ht="93.75" customHeight="1" x14ac:dyDescent="0.25">
      <c r="A53" s="18" t="s">
        <v>35</v>
      </c>
      <c r="B53" s="18" t="s">
        <v>1</v>
      </c>
      <c r="C53" s="18" t="s">
        <v>108</v>
      </c>
      <c r="D53" s="18">
        <v>4</v>
      </c>
      <c r="E53" s="19">
        <v>4850.5</v>
      </c>
      <c r="F53" s="19">
        <v>5000</v>
      </c>
      <c r="G53" s="19">
        <v>5000</v>
      </c>
      <c r="H53" s="18" t="s">
        <v>3</v>
      </c>
      <c r="I53" s="18" t="s">
        <v>4</v>
      </c>
      <c r="J53" s="18" t="s">
        <v>5</v>
      </c>
      <c r="K53" s="18" t="s">
        <v>6</v>
      </c>
      <c r="L53" s="18" t="s">
        <v>6</v>
      </c>
      <c r="M53" s="18" t="s">
        <v>6</v>
      </c>
      <c r="N53" s="20" t="s">
        <v>130</v>
      </c>
    </row>
    <row r="54" spans="1:14" ht="81.75" customHeight="1" x14ac:dyDescent="0.25">
      <c r="A54" s="18" t="s">
        <v>36</v>
      </c>
      <c r="B54" s="18" t="s">
        <v>1</v>
      </c>
      <c r="C54" s="18" t="s">
        <v>37</v>
      </c>
      <c r="D54" s="18">
        <v>4</v>
      </c>
      <c r="E54" s="19">
        <v>4000</v>
      </c>
      <c r="F54" s="19">
        <v>5000</v>
      </c>
      <c r="G54" s="19">
        <v>5000</v>
      </c>
      <c r="H54" s="18" t="s">
        <v>3</v>
      </c>
      <c r="I54" s="18" t="s">
        <v>4</v>
      </c>
      <c r="J54" s="18" t="s">
        <v>5</v>
      </c>
      <c r="K54" s="18" t="s">
        <v>6</v>
      </c>
      <c r="L54" s="18" t="s">
        <v>6</v>
      </c>
      <c r="M54" s="18" t="s">
        <v>6</v>
      </c>
      <c r="N54" s="20" t="s">
        <v>131</v>
      </c>
    </row>
    <row r="55" spans="1:14" ht="91.5" customHeight="1" x14ac:dyDescent="0.25">
      <c r="A55" s="18" t="s">
        <v>38</v>
      </c>
      <c r="B55" s="18" t="s">
        <v>1</v>
      </c>
      <c r="C55" s="18" t="s">
        <v>39</v>
      </c>
      <c r="D55" s="18">
        <v>4</v>
      </c>
      <c r="E55" s="19">
        <v>2029</v>
      </c>
      <c r="F55" s="19">
        <v>2151</v>
      </c>
      <c r="G55" s="19">
        <v>2151</v>
      </c>
      <c r="H55" s="18" t="s">
        <v>3</v>
      </c>
      <c r="I55" s="18" t="s">
        <v>4</v>
      </c>
      <c r="J55" s="18" t="s">
        <v>5</v>
      </c>
      <c r="K55" s="18" t="s">
        <v>6</v>
      </c>
      <c r="L55" s="18" t="s">
        <v>6</v>
      </c>
      <c r="M55" s="18" t="s">
        <v>6</v>
      </c>
      <c r="N55" s="20" t="s">
        <v>132</v>
      </c>
    </row>
    <row r="56" spans="1:14" x14ac:dyDescent="0.25">
      <c r="A56" s="50" t="s">
        <v>116</v>
      </c>
      <c r="B56" s="50"/>
      <c r="C56" s="50"/>
      <c r="D56" s="50"/>
      <c r="E56" s="19">
        <f>SUM(E52:E55)</f>
        <v>15879.5</v>
      </c>
      <c r="F56" s="19">
        <f>SUM(F52:F55)</f>
        <v>17300</v>
      </c>
      <c r="G56" s="19">
        <f>SUM(G52:G55)</f>
        <v>17300</v>
      </c>
      <c r="H56" s="22"/>
      <c r="I56" s="22"/>
      <c r="J56" s="22"/>
      <c r="K56" s="22"/>
      <c r="L56" s="22"/>
      <c r="M56" s="22"/>
      <c r="N56" s="23"/>
    </row>
    <row r="57" spans="1:14" ht="69.75" customHeight="1" x14ac:dyDescent="0.25">
      <c r="A57" s="18" t="s">
        <v>40</v>
      </c>
      <c r="B57" s="18" t="s">
        <v>1</v>
      </c>
      <c r="C57" s="18" t="s">
        <v>41</v>
      </c>
      <c r="D57" s="18"/>
      <c r="E57" s="19">
        <v>396</v>
      </c>
      <c r="F57" s="19">
        <v>396</v>
      </c>
      <c r="G57" s="19">
        <v>396</v>
      </c>
      <c r="H57" s="18"/>
      <c r="I57" s="18"/>
      <c r="J57" s="18"/>
      <c r="K57" s="18"/>
      <c r="L57" s="18"/>
      <c r="M57" s="18"/>
      <c r="N57" s="20" t="s">
        <v>102</v>
      </c>
    </row>
    <row r="58" spans="1:14" ht="81.75" customHeight="1" x14ac:dyDescent="0.25">
      <c r="A58" s="18" t="s">
        <v>42</v>
      </c>
      <c r="B58" s="18" t="s">
        <v>1</v>
      </c>
      <c r="C58" s="18" t="s">
        <v>109</v>
      </c>
      <c r="D58" s="18"/>
      <c r="E58" s="19">
        <v>5.3</v>
      </c>
      <c r="F58" s="19">
        <v>5.3</v>
      </c>
      <c r="G58" s="19">
        <v>5.3</v>
      </c>
      <c r="H58" s="18"/>
      <c r="I58" s="18"/>
      <c r="J58" s="18"/>
      <c r="K58" s="18"/>
      <c r="L58" s="18"/>
      <c r="M58" s="18"/>
      <c r="N58" s="20" t="s">
        <v>103</v>
      </c>
    </row>
    <row r="59" spans="1:14" ht="58.5" customHeight="1" x14ac:dyDescent="0.25">
      <c r="A59" s="18" t="s">
        <v>43</v>
      </c>
      <c r="B59" s="18" t="s">
        <v>1</v>
      </c>
      <c r="C59" s="18" t="s">
        <v>110</v>
      </c>
      <c r="D59" s="18"/>
      <c r="E59" s="19">
        <v>98</v>
      </c>
      <c r="F59" s="19">
        <v>98</v>
      </c>
      <c r="G59" s="19">
        <v>98</v>
      </c>
      <c r="H59" s="18"/>
      <c r="I59" s="18"/>
      <c r="J59" s="18"/>
      <c r="K59" s="18"/>
      <c r="L59" s="18"/>
      <c r="M59" s="18"/>
      <c r="N59" s="20" t="s">
        <v>103</v>
      </c>
    </row>
    <row r="60" spans="1:14" x14ac:dyDescent="0.25">
      <c r="A60" s="48" t="s">
        <v>117</v>
      </c>
      <c r="B60" s="48"/>
      <c r="C60" s="48"/>
      <c r="D60" s="48"/>
      <c r="E60" s="19">
        <f>SUM(E57:E59)</f>
        <v>499.3</v>
      </c>
      <c r="F60" s="19">
        <f>SUM(F57:F59)</f>
        <v>499.3</v>
      </c>
      <c r="G60" s="19">
        <f>SUM(G57:G59)</f>
        <v>499.3</v>
      </c>
      <c r="H60" s="18"/>
      <c r="I60" s="18"/>
      <c r="J60" s="18"/>
      <c r="K60" s="18"/>
      <c r="L60" s="18"/>
      <c r="M60" s="18"/>
      <c r="N60" s="20"/>
    </row>
    <row r="61" spans="1:14" x14ac:dyDescent="0.25">
      <c r="A61" s="48" t="s">
        <v>118</v>
      </c>
      <c r="B61" s="48"/>
      <c r="C61" s="48"/>
      <c r="D61" s="48"/>
      <c r="E61" s="19">
        <f>E60+E56</f>
        <v>16378.8</v>
      </c>
      <c r="F61" s="19">
        <f>F60+F56</f>
        <v>17799.3</v>
      </c>
      <c r="G61" s="19">
        <f>G60+G56</f>
        <v>17799.3</v>
      </c>
      <c r="H61" s="18"/>
      <c r="I61" s="18"/>
      <c r="J61" s="18"/>
      <c r="K61" s="18"/>
      <c r="L61" s="18"/>
      <c r="M61" s="18"/>
      <c r="N61" s="20"/>
    </row>
    <row r="62" spans="1:14" x14ac:dyDescent="0.25">
      <c r="A62" s="48" t="s">
        <v>116</v>
      </c>
      <c r="B62" s="48"/>
      <c r="C62" s="48"/>
      <c r="D62" s="48"/>
      <c r="E62" s="19">
        <v>0</v>
      </c>
      <c r="F62" s="19">
        <v>0</v>
      </c>
      <c r="G62" s="19">
        <v>0</v>
      </c>
      <c r="H62" s="18"/>
      <c r="I62" s="18"/>
      <c r="J62" s="18"/>
      <c r="K62" s="18"/>
      <c r="L62" s="18"/>
      <c r="M62" s="18"/>
      <c r="N62" s="20"/>
    </row>
    <row r="63" spans="1:14" x14ac:dyDescent="0.25">
      <c r="A63" s="48" t="s">
        <v>117</v>
      </c>
      <c r="B63" s="48"/>
      <c r="C63" s="48"/>
      <c r="D63" s="48"/>
      <c r="E63" s="19">
        <v>0</v>
      </c>
      <c r="F63" s="19">
        <v>0</v>
      </c>
      <c r="G63" s="19">
        <v>0</v>
      </c>
      <c r="H63" s="18"/>
      <c r="I63" s="18"/>
      <c r="J63" s="18"/>
      <c r="K63" s="18"/>
      <c r="L63" s="18"/>
      <c r="M63" s="18"/>
      <c r="N63" s="20"/>
    </row>
    <row r="64" spans="1:14" x14ac:dyDescent="0.25">
      <c r="A64" s="48" t="s">
        <v>118</v>
      </c>
      <c r="B64" s="48"/>
      <c r="C64" s="48"/>
      <c r="D64" s="48"/>
      <c r="E64" s="19">
        <v>0</v>
      </c>
      <c r="F64" s="19">
        <v>0</v>
      </c>
      <c r="G64" s="19">
        <v>0</v>
      </c>
      <c r="H64" s="18"/>
      <c r="I64" s="18"/>
      <c r="J64" s="18"/>
      <c r="K64" s="18"/>
      <c r="L64" s="18"/>
      <c r="M64" s="18"/>
      <c r="N64" s="20"/>
    </row>
    <row r="65" spans="1:14" x14ac:dyDescent="0.25">
      <c r="A65" s="48" t="s">
        <v>116</v>
      </c>
      <c r="B65" s="48"/>
      <c r="C65" s="48"/>
      <c r="D65" s="48"/>
      <c r="E65" s="19">
        <v>0</v>
      </c>
      <c r="F65" s="19">
        <v>0</v>
      </c>
      <c r="G65" s="19">
        <v>0</v>
      </c>
      <c r="H65" s="18"/>
      <c r="I65" s="18"/>
      <c r="J65" s="18"/>
      <c r="K65" s="18"/>
      <c r="L65" s="18"/>
      <c r="M65" s="18"/>
      <c r="N65" s="20"/>
    </row>
    <row r="66" spans="1:14" ht="42.75" customHeight="1" x14ac:dyDescent="0.25">
      <c r="A66" s="18" t="s">
        <v>44</v>
      </c>
      <c r="B66" s="18" t="s">
        <v>1</v>
      </c>
      <c r="C66" s="18" t="s">
        <v>45</v>
      </c>
      <c r="D66" s="18"/>
      <c r="E66" s="19">
        <v>6940.7</v>
      </c>
      <c r="F66" s="19">
        <v>6869.7</v>
      </c>
      <c r="G66" s="19">
        <v>6869.7</v>
      </c>
      <c r="H66" s="18"/>
      <c r="I66" s="18"/>
      <c r="J66" s="18"/>
      <c r="K66" s="18"/>
      <c r="L66" s="18"/>
      <c r="M66" s="18"/>
      <c r="N66" s="20" t="s">
        <v>103</v>
      </c>
    </row>
    <row r="67" spans="1:14" ht="41.25" customHeight="1" x14ac:dyDescent="0.25">
      <c r="A67" s="18" t="s">
        <v>46</v>
      </c>
      <c r="B67" s="18" t="s">
        <v>1</v>
      </c>
      <c r="C67" s="18" t="s">
        <v>47</v>
      </c>
      <c r="D67" s="18"/>
      <c r="E67" s="19">
        <v>13237.2</v>
      </c>
      <c r="F67" s="19">
        <v>12335.4</v>
      </c>
      <c r="G67" s="19">
        <v>12335.4</v>
      </c>
      <c r="H67" s="18"/>
      <c r="I67" s="18"/>
      <c r="J67" s="18"/>
      <c r="K67" s="18"/>
      <c r="L67" s="18"/>
      <c r="M67" s="18"/>
      <c r="N67" s="20" t="s">
        <v>103</v>
      </c>
    </row>
    <row r="68" spans="1:14" ht="42" customHeight="1" x14ac:dyDescent="0.25">
      <c r="A68" s="18" t="s">
        <v>48</v>
      </c>
      <c r="B68" s="18" t="s">
        <v>10</v>
      </c>
      <c r="C68" s="18" t="s">
        <v>47</v>
      </c>
      <c r="D68" s="18"/>
      <c r="E68" s="19">
        <v>4973</v>
      </c>
      <c r="F68" s="19">
        <v>7500</v>
      </c>
      <c r="G68" s="19">
        <v>7500</v>
      </c>
      <c r="H68" s="18"/>
      <c r="I68" s="18"/>
      <c r="J68" s="18"/>
      <c r="K68" s="18"/>
      <c r="L68" s="18"/>
      <c r="M68" s="18"/>
      <c r="N68" s="20" t="s">
        <v>103</v>
      </c>
    </row>
    <row r="69" spans="1:14" ht="42.75" customHeight="1" x14ac:dyDescent="0.25">
      <c r="A69" s="18" t="s">
        <v>49</v>
      </c>
      <c r="B69" s="18" t="s">
        <v>10</v>
      </c>
      <c r="C69" s="18" t="s">
        <v>50</v>
      </c>
      <c r="D69" s="18"/>
      <c r="E69" s="19">
        <v>4247</v>
      </c>
      <c r="F69" s="19">
        <v>5100</v>
      </c>
      <c r="G69" s="19">
        <v>5100</v>
      </c>
      <c r="H69" s="18"/>
      <c r="I69" s="18"/>
      <c r="J69" s="18"/>
      <c r="K69" s="18"/>
      <c r="L69" s="18"/>
      <c r="M69" s="18"/>
      <c r="N69" s="20" t="s">
        <v>103</v>
      </c>
    </row>
    <row r="70" spans="1:14" ht="43.5" customHeight="1" x14ac:dyDescent="0.25">
      <c r="A70" s="18" t="s">
        <v>51</v>
      </c>
      <c r="B70" s="18" t="s">
        <v>10</v>
      </c>
      <c r="C70" s="18" t="s">
        <v>45</v>
      </c>
      <c r="D70" s="18"/>
      <c r="E70" s="19">
        <v>9666</v>
      </c>
      <c r="F70" s="19">
        <v>3400</v>
      </c>
      <c r="G70" s="19">
        <v>3400</v>
      </c>
      <c r="H70" s="18"/>
      <c r="I70" s="18"/>
      <c r="J70" s="18"/>
      <c r="K70" s="18"/>
      <c r="L70" s="18"/>
      <c r="M70" s="18"/>
      <c r="N70" s="20" t="s">
        <v>103</v>
      </c>
    </row>
    <row r="71" spans="1:14" ht="67.5" customHeight="1" x14ac:dyDescent="0.25">
      <c r="A71" s="18" t="s">
        <v>52</v>
      </c>
      <c r="B71" s="18" t="s">
        <v>53</v>
      </c>
      <c r="C71" s="18" t="s">
        <v>111</v>
      </c>
      <c r="D71" s="18"/>
      <c r="E71" s="19">
        <v>0</v>
      </c>
      <c r="F71" s="19">
        <v>0</v>
      </c>
      <c r="G71" s="19">
        <v>0</v>
      </c>
      <c r="H71" s="18"/>
      <c r="I71" s="18"/>
      <c r="J71" s="18"/>
      <c r="K71" s="18"/>
      <c r="L71" s="18"/>
      <c r="M71" s="18"/>
      <c r="N71" s="20" t="s">
        <v>104</v>
      </c>
    </row>
    <row r="72" spans="1:14" ht="118.5" customHeight="1" x14ac:dyDescent="0.25">
      <c r="A72" s="18" t="s">
        <v>54</v>
      </c>
      <c r="B72" s="18" t="s">
        <v>10</v>
      </c>
      <c r="C72" s="18" t="s">
        <v>55</v>
      </c>
      <c r="D72" s="18"/>
      <c r="E72" s="19">
        <v>261062.3</v>
      </c>
      <c r="F72" s="19">
        <v>353185.8</v>
      </c>
      <c r="G72" s="19">
        <v>253185.8</v>
      </c>
      <c r="H72" s="18"/>
      <c r="I72" s="18"/>
      <c r="J72" s="18"/>
      <c r="K72" s="18"/>
      <c r="L72" s="18"/>
      <c r="M72" s="18"/>
      <c r="N72" s="20" t="s">
        <v>105</v>
      </c>
    </row>
    <row r="73" spans="1:14" ht="122.25" customHeight="1" x14ac:dyDescent="0.25">
      <c r="A73" s="18" t="s">
        <v>56</v>
      </c>
      <c r="B73" s="18" t="s">
        <v>10</v>
      </c>
      <c r="C73" s="18" t="s">
        <v>57</v>
      </c>
      <c r="D73" s="18"/>
      <c r="E73" s="19">
        <v>70200</v>
      </c>
      <c r="F73" s="19">
        <v>0</v>
      </c>
      <c r="G73" s="19">
        <v>100000</v>
      </c>
      <c r="H73" s="18"/>
      <c r="I73" s="18"/>
      <c r="J73" s="18"/>
      <c r="K73" s="18"/>
      <c r="L73" s="18"/>
      <c r="M73" s="18"/>
      <c r="N73" s="20" t="s">
        <v>105</v>
      </c>
    </row>
    <row r="74" spans="1:14" ht="25.5" x14ac:dyDescent="0.25">
      <c r="A74" s="18" t="s">
        <v>58</v>
      </c>
      <c r="B74" s="18" t="s">
        <v>1</v>
      </c>
      <c r="C74" s="18" t="s">
        <v>50</v>
      </c>
      <c r="D74" s="18"/>
      <c r="E74" s="19">
        <v>504.7</v>
      </c>
      <c r="F74" s="19">
        <v>0</v>
      </c>
      <c r="G74" s="19">
        <v>0</v>
      </c>
      <c r="H74" s="18"/>
      <c r="I74" s="18"/>
      <c r="J74" s="18"/>
      <c r="K74" s="18"/>
      <c r="L74" s="18"/>
      <c r="M74" s="18"/>
      <c r="N74" s="20" t="s">
        <v>103</v>
      </c>
    </row>
    <row r="75" spans="1:14" ht="25.5" x14ac:dyDescent="0.25">
      <c r="A75" s="18" t="s">
        <v>59</v>
      </c>
      <c r="B75" s="18" t="s">
        <v>1</v>
      </c>
      <c r="C75" s="18" t="s">
        <v>60</v>
      </c>
      <c r="D75" s="18"/>
      <c r="E75" s="19">
        <v>1027.7</v>
      </c>
      <c r="F75" s="19">
        <v>0</v>
      </c>
      <c r="G75" s="19">
        <v>0</v>
      </c>
      <c r="H75" s="18"/>
      <c r="I75" s="18"/>
      <c r="J75" s="18"/>
      <c r="K75" s="18"/>
      <c r="L75" s="18"/>
      <c r="M75" s="18"/>
      <c r="N75" s="20" t="s">
        <v>103</v>
      </c>
    </row>
    <row r="76" spans="1:14" ht="82.5" customHeight="1" x14ac:dyDescent="0.25">
      <c r="A76" s="18" t="s">
        <v>61</v>
      </c>
      <c r="B76" s="18" t="s">
        <v>1</v>
      </c>
      <c r="C76" s="18" t="s">
        <v>112</v>
      </c>
      <c r="D76" s="18"/>
      <c r="E76" s="19">
        <v>650</v>
      </c>
      <c r="F76" s="19">
        <v>650</v>
      </c>
      <c r="G76" s="19">
        <v>650</v>
      </c>
      <c r="H76" s="18"/>
      <c r="I76" s="18"/>
      <c r="J76" s="18"/>
      <c r="K76" s="18"/>
      <c r="L76" s="18"/>
      <c r="M76" s="18"/>
      <c r="N76" s="20" t="s">
        <v>103</v>
      </c>
    </row>
    <row r="77" spans="1:14" ht="66" customHeight="1" x14ac:dyDescent="0.25">
      <c r="A77" s="18" t="s">
        <v>62</v>
      </c>
      <c r="B77" s="18" t="s">
        <v>1</v>
      </c>
      <c r="C77" s="18" t="s">
        <v>113</v>
      </c>
      <c r="D77" s="18"/>
      <c r="E77" s="19">
        <v>136.1</v>
      </c>
      <c r="F77" s="19">
        <v>136.1</v>
      </c>
      <c r="G77" s="19">
        <v>136.1</v>
      </c>
      <c r="H77" s="18"/>
      <c r="I77" s="18"/>
      <c r="J77" s="18"/>
      <c r="K77" s="18"/>
      <c r="L77" s="18"/>
      <c r="M77" s="18"/>
      <c r="N77" s="20" t="s">
        <v>103</v>
      </c>
    </row>
    <row r="78" spans="1:14" ht="80.25" customHeight="1" x14ac:dyDescent="0.25">
      <c r="A78" s="18" t="s">
        <v>63</v>
      </c>
      <c r="B78" s="18" t="s">
        <v>1</v>
      </c>
      <c r="C78" s="18" t="s">
        <v>114</v>
      </c>
      <c r="D78" s="18"/>
      <c r="E78" s="19">
        <v>537.9</v>
      </c>
      <c r="F78" s="19">
        <v>537.9</v>
      </c>
      <c r="G78" s="19">
        <v>537.9</v>
      </c>
      <c r="H78" s="18"/>
      <c r="I78" s="18"/>
      <c r="J78" s="18"/>
      <c r="K78" s="18"/>
      <c r="L78" s="18"/>
      <c r="M78" s="18"/>
      <c r="N78" s="20" t="s">
        <v>103</v>
      </c>
    </row>
    <row r="79" spans="1:14" ht="54" customHeight="1" x14ac:dyDescent="0.25">
      <c r="A79" s="18" t="s">
        <v>64</v>
      </c>
      <c r="B79" s="18" t="s">
        <v>1</v>
      </c>
      <c r="C79" s="18" t="s">
        <v>115</v>
      </c>
      <c r="D79" s="18"/>
      <c r="E79" s="19">
        <v>282</v>
      </c>
      <c r="F79" s="19">
        <v>282</v>
      </c>
      <c r="G79" s="19">
        <v>282</v>
      </c>
      <c r="H79" s="18"/>
      <c r="I79" s="18"/>
      <c r="J79" s="18"/>
      <c r="K79" s="18"/>
      <c r="L79" s="18"/>
      <c r="M79" s="18"/>
      <c r="N79" s="20" t="s">
        <v>103</v>
      </c>
    </row>
    <row r="80" spans="1:14" x14ac:dyDescent="0.25">
      <c r="A80" s="48" t="s">
        <v>117</v>
      </c>
      <c r="B80" s="48"/>
      <c r="C80" s="48"/>
      <c r="D80" s="48"/>
      <c r="E80" s="19">
        <f>SUM(E66:E79)</f>
        <v>373464.60000000003</v>
      </c>
      <c r="F80" s="19">
        <f>SUM(F66:F79)</f>
        <v>389996.89999999997</v>
      </c>
      <c r="G80" s="19">
        <f>SUM(G66:G79)</f>
        <v>389996.89999999997</v>
      </c>
      <c r="H80" s="18"/>
      <c r="I80" s="18"/>
      <c r="J80" s="18"/>
      <c r="K80" s="18"/>
      <c r="L80" s="18"/>
      <c r="M80" s="18"/>
      <c r="N80" s="18"/>
    </row>
    <row r="81" spans="1:14" x14ac:dyDescent="0.25">
      <c r="A81" s="48" t="s">
        <v>118</v>
      </c>
      <c r="B81" s="48"/>
      <c r="C81" s="48"/>
      <c r="D81" s="48"/>
      <c r="E81" s="19">
        <f>E80</f>
        <v>373464.60000000003</v>
      </c>
      <c r="F81" s="19">
        <f t="shared" ref="F81" si="1">F80</f>
        <v>389996.89999999997</v>
      </c>
      <c r="G81" s="19">
        <v>389996.89999999997</v>
      </c>
      <c r="H81" s="18"/>
      <c r="I81" s="18"/>
      <c r="J81" s="18"/>
      <c r="K81" s="18"/>
      <c r="L81" s="18"/>
      <c r="M81" s="18"/>
      <c r="N81" s="18"/>
    </row>
    <row r="82" spans="1:14" s="10" customFormat="1" ht="12.75" x14ac:dyDescent="0.2">
      <c r="E82" s="11"/>
      <c r="F82" s="11"/>
      <c r="G82" s="11"/>
    </row>
  </sheetData>
  <mergeCells count="56">
    <mergeCell ref="E47:E48"/>
    <mergeCell ref="F47:F48"/>
    <mergeCell ref="G47:G48"/>
    <mergeCell ref="N47:N48"/>
    <mergeCell ref="A25:A27"/>
    <mergeCell ref="B25:B27"/>
    <mergeCell ref="N25:N27"/>
    <mergeCell ref="A47:A48"/>
    <mergeCell ref="B47:B48"/>
    <mergeCell ref="C25:C27"/>
    <mergeCell ref="D25:D27"/>
    <mergeCell ref="E25:G26"/>
    <mergeCell ref="H25:M25"/>
    <mergeCell ref="H26:H27"/>
    <mergeCell ref="I26:I27"/>
    <mergeCell ref="J26:J27"/>
    <mergeCell ref="K26:M26"/>
    <mergeCell ref="A16:K16"/>
    <mergeCell ref="A19:K19"/>
    <mergeCell ref="L23:M23"/>
    <mergeCell ref="A21:K21"/>
    <mergeCell ref="A22:K22"/>
    <mergeCell ref="A23:K23"/>
    <mergeCell ref="L18:M18"/>
    <mergeCell ref="L19:M19"/>
    <mergeCell ref="L20:M20"/>
    <mergeCell ref="L21:M21"/>
    <mergeCell ref="L22:M22"/>
    <mergeCell ref="C47:C48"/>
    <mergeCell ref="D47:D48"/>
    <mergeCell ref="A20:K20"/>
    <mergeCell ref="M1:N1"/>
    <mergeCell ref="M2:N2"/>
    <mergeCell ref="M3:N3"/>
    <mergeCell ref="A5:N5"/>
    <mergeCell ref="A6:N6"/>
    <mergeCell ref="A7:N7"/>
    <mergeCell ref="A9:K9"/>
    <mergeCell ref="M11:N11"/>
    <mergeCell ref="A12:K12"/>
    <mergeCell ref="M12:N12"/>
    <mergeCell ref="A13:K13"/>
    <mergeCell ref="M13:N13"/>
    <mergeCell ref="A15:K15"/>
    <mergeCell ref="A63:D63"/>
    <mergeCell ref="A64:D64"/>
    <mergeCell ref="A65:D65"/>
    <mergeCell ref="A81:D81"/>
    <mergeCell ref="A49:D49"/>
    <mergeCell ref="A56:D56"/>
    <mergeCell ref="A60:D60"/>
    <mergeCell ref="A61:D61"/>
    <mergeCell ref="A80:D80"/>
    <mergeCell ref="A50:D50"/>
    <mergeCell ref="A51:D51"/>
    <mergeCell ref="A62:D62"/>
  </mergeCells>
  <pageMargins left="0.7" right="0.7" top="0.75" bottom="0.75" header="0.3" footer="0.3"/>
  <pageSetup paperSize="8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Для печати</vt:lpstr>
      <vt:lpstr>Рабочий материал</vt:lpstr>
      <vt:lpstr>'Для печати'!Заголовки_для_печати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Горшков Дмитрий Вадимович</dc:creator>
  <cp:lastModifiedBy>Горшков Дмитрий Вадимович</cp:lastModifiedBy>
  <cp:lastPrinted>2018-08-31T06:33:22Z</cp:lastPrinted>
  <dcterms:created xsi:type="dcterms:W3CDTF">2018-08-14T06:28:04Z</dcterms:created>
  <dcterms:modified xsi:type="dcterms:W3CDTF">2018-09-14T11:58:04Z</dcterms:modified>
</cp:coreProperties>
</file>