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895" windowHeight="10170" activeTab="2"/>
  </bookViews>
  <sheets>
    <sheet name="ОСАГО на 2014 г. - 121 млн." sheetId="1" r:id="rId1"/>
    <sheet name="ОСАГО на 2015 год" sheetId="2" r:id="rId2"/>
    <sheet name="ОСАГО на 2016 год" sheetId="8" r:id="rId3"/>
  </sheets>
  <calcPr calcId="125725"/>
</workbook>
</file>

<file path=xl/calcChain.xml><?xml version="1.0" encoding="utf-8"?>
<calcChain xmlns="http://schemas.openxmlformats.org/spreadsheetml/2006/main">
  <c r="C99" i="8"/>
  <c r="F97"/>
  <c r="G97" s="1"/>
  <c r="E97"/>
  <c r="F96"/>
  <c r="G96" s="1"/>
  <c r="E96"/>
  <c r="F95"/>
  <c r="G95" s="1"/>
  <c r="E95"/>
  <c r="F94"/>
  <c r="G94" s="1"/>
  <c r="E94"/>
  <c r="F93"/>
  <c r="G93" s="1"/>
  <c r="E93"/>
  <c r="F92"/>
  <c r="G92" s="1"/>
  <c r="E92"/>
  <c r="F91"/>
  <c r="G91" s="1"/>
  <c r="E91"/>
  <c r="F90"/>
  <c r="G90" s="1"/>
  <c r="E90"/>
  <c r="F89"/>
  <c r="G89" s="1"/>
  <c r="E89"/>
  <c r="F88"/>
  <c r="G88" s="1"/>
  <c r="E88"/>
  <c r="F87"/>
  <c r="G87" s="1"/>
  <c r="E87"/>
  <c r="F86"/>
  <c r="G86" s="1"/>
  <c r="E86"/>
  <c r="F85"/>
  <c r="G85" s="1"/>
  <c r="E85"/>
  <c r="F84"/>
  <c r="G84" s="1"/>
  <c r="E84"/>
  <c r="F83"/>
  <c r="G83" s="1"/>
  <c r="E83"/>
  <c r="F82"/>
  <c r="G82" s="1"/>
  <c r="E82"/>
  <c r="F81"/>
  <c r="G81" s="1"/>
  <c r="E81"/>
  <c r="G80"/>
  <c r="F80"/>
  <c r="E80"/>
  <c r="F79"/>
  <c r="G79" s="1"/>
  <c r="E79"/>
  <c r="F78"/>
  <c r="G78" s="1"/>
  <c r="E78"/>
  <c r="F77"/>
  <c r="G77" s="1"/>
  <c r="E77"/>
  <c r="G76"/>
  <c r="F76"/>
  <c r="E76"/>
  <c r="F75"/>
  <c r="G75" s="1"/>
  <c r="E75"/>
  <c r="F74"/>
  <c r="G74" s="1"/>
  <c r="E74"/>
  <c r="F73"/>
  <c r="G73" s="1"/>
  <c r="E73"/>
  <c r="G72"/>
  <c r="F72"/>
  <c r="E72"/>
  <c r="F71"/>
  <c r="G71" s="1"/>
  <c r="E71"/>
  <c r="F70"/>
  <c r="G70" s="1"/>
  <c r="E70"/>
  <c r="F69"/>
  <c r="G69" s="1"/>
  <c r="E69"/>
  <c r="G68"/>
  <c r="F68"/>
  <c r="E68"/>
  <c r="F67"/>
  <c r="G67" s="1"/>
  <c r="E67"/>
  <c r="F66"/>
  <c r="G66" s="1"/>
  <c r="E66"/>
  <c r="F65"/>
  <c r="G65" s="1"/>
  <c r="E65"/>
  <c r="F64"/>
  <c r="G64" s="1"/>
  <c r="E64"/>
  <c r="F63"/>
  <c r="G63" s="1"/>
  <c r="E63"/>
  <c r="F62"/>
  <c r="G62" s="1"/>
  <c r="E62"/>
  <c r="F61"/>
  <c r="G61" s="1"/>
  <c r="E61"/>
  <c r="F60"/>
  <c r="G60" s="1"/>
  <c r="E60"/>
  <c r="F59"/>
  <c r="G59" s="1"/>
  <c r="E59"/>
  <c r="F58"/>
  <c r="G58" s="1"/>
  <c r="E58"/>
  <c r="F57"/>
  <c r="G57" s="1"/>
  <c r="E57"/>
  <c r="F56"/>
  <c r="G56" s="1"/>
  <c r="E56"/>
  <c r="F55"/>
  <c r="G55" s="1"/>
  <c r="E55"/>
  <c r="F54"/>
  <c r="G54" s="1"/>
  <c r="E54"/>
  <c r="F53"/>
  <c r="G53" s="1"/>
  <c r="E53"/>
  <c r="G52"/>
  <c r="F52"/>
  <c r="E52"/>
  <c r="F51"/>
  <c r="G51" s="1"/>
  <c r="E51"/>
  <c r="F50"/>
  <c r="G50" s="1"/>
  <c r="E50"/>
  <c r="F49"/>
  <c r="G49" s="1"/>
  <c r="E49"/>
  <c r="F48"/>
  <c r="G48" s="1"/>
  <c r="E48"/>
  <c r="F47"/>
  <c r="G47" s="1"/>
  <c r="E47"/>
  <c r="F46"/>
  <c r="G46" s="1"/>
  <c r="E46"/>
  <c r="F45"/>
  <c r="G45" s="1"/>
  <c r="E45"/>
  <c r="F44"/>
  <c r="G44" s="1"/>
  <c r="E44"/>
  <c r="F43"/>
  <c r="G43" s="1"/>
  <c r="E43"/>
  <c r="F42"/>
  <c r="G42" s="1"/>
  <c r="E42"/>
  <c r="G41"/>
  <c r="F41"/>
  <c r="E41"/>
  <c r="F40"/>
  <c r="G40" s="1"/>
  <c r="E40"/>
  <c r="F39"/>
  <c r="G39" s="1"/>
  <c r="E39"/>
  <c r="F38"/>
  <c r="G38" s="1"/>
  <c r="E38"/>
  <c r="F37"/>
  <c r="G37" s="1"/>
  <c r="E37"/>
  <c r="F36"/>
  <c r="G36" s="1"/>
  <c r="E36"/>
  <c r="F35"/>
  <c r="G35" s="1"/>
  <c r="E35"/>
  <c r="F34"/>
  <c r="G34" s="1"/>
  <c r="E34"/>
  <c r="F33"/>
  <c r="G33" s="1"/>
  <c r="E33"/>
  <c r="F32"/>
  <c r="G32" s="1"/>
  <c r="E32"/>
  <c r="F31"/>
  <c r="G31" s="1"/>
  <c r="E31"/>
  <c r="F30"/>
  <c r="G30" s="1"/>
  <c r="E30"/>
  <c r="F29"/>
  <c r="G29" s="1"/>
  <c r="E29"/>
  <c r="F28"/>
  <c r="G28" s="1"/>
  <c r="E28"/>
  <c r="F27"/>
  <c r="G27" s="1"/>
  <c r="E27"/>
  <c r="G26"/>
  <c r="F26"/>
  <c r="E26"/>
  <c r="F25"/>
  <c r="G25" s="1"/>
  <c r="E25"/>
  <c r="F24"/>
  <c r="G24" s="1"/>
  <c r="E24"/>
  <c r="F23"/>
  <c r="G23" s="1"/>
  <c r="E23"/>
  <c r="G22"/>
  <c r="F22"/>
  <c r="E22"/>
  <c r="F21"/>
  <c r="G21" s="1"/>
  <c r="E21"/>
  <c r="F20"/>
  <c r="G20" s="1"/>
  <c r="E20"/>
  <c r="F19"/>
  <c r="G19" s="1"/>
  <c r="E19"/>
  <c r="G18"/>
  <c r="F18"/>
  <c r="E18"/>
  <c r="F17"/>
  <c r="G17" s="1"/>
  <c r="E17"/>
  <c r="F16"/>
  <c r="F99" s="1"/>
  <c r="E16"/>
  <c r="C99" i="2"/>
  <c r="F97"/>
  <c r="G97" s="1"/>
  <c r="E97"/>
  <c r="F96"/>
  <c r="G96" s="1"/>
  <c r="E96"/>
  <c r="F95"/>
  <c r="G95" s="1"/>
  <c r="E95"/>
  <c r="G94"/>
  <c r="F94"/>
  <c r="E94"/>
  <c r="F93"/>
  <c r="G93" s="1"/>
  <c r="E93"/>
  <c r="F92"/>
  <c r="G92" s="1"/>
  <c r="E92"/>
  <c r="F91"/>
  <c r="G91" s="1"/>
  <c r="E91"/>
  <c r="G90"/>
  <c r="F90"/>
  <c r="E90"/>
  <c r="F89"/>
  <c r="G89" s="1"/>
  <c r="E89"/>
  <c r="F88"/>
  <c r="G88" s="1"/>
  <c r="E88"/>
  <c r="F87"/>
  <c r="G87" s="1"/>
  <c r="E87"/>
  <c r="G86"/>
  <c r="F86"/>
  <c r="E86"/>
  <c r="F85"/>
  <c r="G85" s="1"/>
  <c r="E85"/>
  <c r="F84"/>
  <c r="G84" s="1"/>
  <c r="E84"/>
  <c r="F83"/>
  <c r="G83" s="1"/>
  <c r="E83"/>
  <c r="G82"/>
  <c r="F82"/>
  <c r="E82"/>
  <c r="F81"/>
  <c r="G81" s="1"/>
  <c r="E81"/>
  <c r="F80"/>
  <c r="G80" s="1"/>
  <c r="E80"/>
  <c r="F79"/>
  <c r="G79" s="1"/>
  <c r="E79"/>
  <c r="G78"/>
  <c r="F78"/>
  <c r="E78"/>
  <c r="F77"/>
  <c r="G77" s="1"/>
  <c r="E77"/>
  <c r="F76"/>
  <c r="G76" s="1"/>
  <c r="E76"/>
  <c r="F75"/>
  <c r="G75" s="1"/>
  <c r="E75"/>
  <c r="G74"/>
  <c r="F74"/>
  <c r="E74"/>
  <c r="F73"/>
  <c r="G73" s="1"/>
  <c r="E73"/>
  <c r="F72"/>
  <c r="G72" s="1"/>
  <c r="E72"/>
  <c r="F71"/>
  <c r="G71" s="1"/>
  <c r="E71"/>
  <c r="G70"/>
  <c r="F70"/>
  <c r="E70"/>
  <c r="F69"/>
  <c r="G69" s="1"/>
  <c r="E69"/>
  <c r="F68"/>
  <c r="G68" s="1"/>
  <c r="E68"/>
  <c r="F67"/>
  <c r="G67" s="1"/>
  <c r="E67"/>
  <c r="G66"/>
  <c r="F66"/>
  <c r="E66"/>
  <c r="F65"/>
  <c r="G65" s="1"/>
  <c r="E65"/>
  <c r="F64"/>
  <c r="G64" s="1"/>
  <c r="E64"/>
  <c r="F63"/>
  <c r="G63" s="1"/>
  <c r="E63"/>
  <c r="G62"/>
  <c r="F62"/>
  <c r="E62"/>
  <c r="F61"/>
  <c r="G61" s="1"/>
  <c r="E61"/>
  <c r="F60"/>
  <c r="G60" s="1"/>
  <c r="E60"/>
  <c r="F59"/>
  <c r="G59" s="1"/>
  <c r="E59"/>
  <c r="G58"/>
  <c r="F58"/>
  <c r="E58"/>
  <c r="F57"/>
  <c r="G57" s="1"/>
  <c r="E57"/>
  <c r="F56"/>
  <c r="G56" s="1"/>
  <c r="E56"/>
  <c r="F55"/>
  <c r="G55" s="1"/>
  <c r="E55"/>
  <c r="G54"/>
  <c r="F54"/>
  <c r="E54"/>
  <c r="F53"/>
  <c r="G53" s="1"/>
  <c r="E53"/>
  <c r="F52"/>
  <c r="G52" s="1"/>
  <c r="E52"/>
  <c r="F51"/>
  <c r="G51" s="1"/>
  <c r="E51"/>
  <c r="G50"/>
  <c r="F50"/>
  <c r="E50"/>
  <c r="F49"/>
  <c r="G49" s="1"/>
  <c r="E49"/>
  <c r="F48"/>
  <c r="G48" s="1"/>
  <c r="E48"/>
  <c r="F47"/>
  <c r="G47" s="1"/>
  <c r="E47"/>
  <c r="G46"/>
  <c r="F46"/>
  <c r="E46"/>
  <c r="F45"/>
  <c r="G45" s="1"/>
  <c r="E45"/>
  <c r="F44"/>
  <c r="G44" s="1"/>
  <c r="E44"/>
  <c r="F43"/>
  <c r="G43" s="1"/>
  <c r="E43"/>
  <c r="G42"/>
  <c r="F42"/>
  <c r="E42"/>
  <c r="F41"/>
  <c r="G41" s="1"/>
  <c r="E41"/>
  <c r="F40"/>
  <c r="G40" s="1"/>
  <c r="E40"/>
  <c r="F39"/>
  <c r="G39" s="1"/>
  <c r="E39"/>
  <c r="F38"/>
  <c r="G38" s="1"/>
  <c r="E38"/>
  <c r="F37"/>
  <c r="G37" s="1"/>
  <c r="E37"/>
  <c r="G36"/>
  <c r="F36"/>
  <c r="E36"/>
  <c r="F35"/>
  <c r="G35" s="1"/>
  <c r="E35"/>
  <c r="F34"/>
  <c r="G34" s="1"/>
  <c r="E34"/>
  <c r="F33"/>
  <c r="G33" s="1"/>
  <c r="E33"/>
  <c r="G32"/>
  <c r="F32"/>
  <c r="E32"/>
  <c r="F31"/>
  <c r="G31" s="1"/>
  <c r="E31"/>
  <c r="F30"/>
  <c r="G30" s="1"/>
  <c r="E30"/>
  <c r="F29"/>
  <c r="G29" s="1"/>
  <c r="E29"/>
  <c r="G28"/>
  <c r="F28"/>
  <c r="E28"/>
  <c r="F27"/>
  <c r="G27" s="1"/>
  <c r="E27"/>
  <c r="F26"/>
  <c r="G26" s="1"/>
  <c r="E26"/>
  <c r="F25"/>
  <c r="G25" s="1"/>
  <c r="E25"/>
  <c r="F24"/>
  <c r="G24" s="1"/>
  <c r="E24"/>
  <c r="F23"/>
  <c r="G23" s="1"/>
  <c r="E23"/>
  <c r="F22"/>
  <c r="G22" s="1"/>
  <c r="E22"/>
  <c r="F21"/>
  <c r="G21" s="1"/>
  <c r="E21"/>
  <c r="G20"/>
  <c r="F20"/>
  <c r="E20"/>
  <c r="F19"/>
  <c r="G19" s="1"/>
  <c r="E19"/>
  <c r="F18"/>
  <c r="G18" s="1"/>
  <c r="E18"/>
  <c r="F17"/>
  <c r="G17" s="1"/>
  <c r="E17"/>
  <c r="F16"/>
  <c r="G16" s="1"/>
  <c r="E16"/>
  <c r="E99" s="1"/>
  <c r="C99" i="1"/>
  <c r="F97"/>
  <c r="G97" s="1"/>
  <c r="E97"/>
  <c r="F96"/>
  <c r="G96" s="1"/>
  <c r="E96"/>
  <c r="F95"/>
  <c r="G95" s="1"/>
  <c r="E95"/>
  <c r="F94"/>
  <c r="G94" s="1"/>
  <c r="E94"/>
  <c r="F93"/>
  <c r="G93" s="1"/>
  <c r="E93"/>
  <c r="F92"/>
  <c r="G92" s="1"/>
  <c r="E92"/>
  <c r="F91"/>
  <c r="G91" s="1"/>
  <c r="E91"/>
  <c r="F90"/>
  <c r="G90" s="1"/>
  <c r="E90"/>
  <c r="F89"/>
  <c r="G89" s="1"/>
  <c r="E89"/>
  <c r="F88"/>
  <c r="G88" s="1"/>
  <c r="E88"/>
  <c r="F87"/>
  <c r="G87" s="1"/>
  <c r="E87"/>
  <c r="F86"/>
  <c r="G86" s="1"/>
  <c r="E86"/>
  <c r="F85"/>
  <c r="G85" s="1"/>
  <c r="E85"/>
  <c r="F84"/>
  <c r="G84" s="1"/>
  <c r="E84"/>
  <c r="F83"/>
  <c r="G83" s="1"/>
  <c r="E83"/>
  <c r="F82"/>
  <c r="G82" s="1"/>
  <c r="E82"/>
  <c r="F81"/>
  <c r="G81" s="1"/>
  <c r="E81"/>
  <c r="G80"/>
  <c r="F80"/>
  <c r="E80"/>
  <c r="F79"/>
  <c r="G79" s="1"/>
  <c r="E79"/>
  <c r="F78"/>
  <c r="G78" s="1"/>
  <c r="E78"/>
  <c r="F77"/>
  <c r="G77" s="1"/>
  <c r="E77"/>
  <c r="F76"/>
  <c r="G76" s="1"/>
  <c r="E76"/>
  <c r="F75"/>
  <c r="G75" s="1"/>
  <c r="E75"/>
  <c r="F74"/>
  <c r="G74" s="1"/>
  <c r="E74"/>
  <c r="F73"/>
  <c r="G73" s="1"/>
  <c r="E73"/>
  <c r="F72"/>
  <c r="G72" s="1"/>
  <c r="E72"/>
  <c r="F71"/>
  <c r="G71" s="1"/>
  <c r="E71"/>
  <c r="F70"/>
  <c r="G70" s="1"/>
  <c r="E70"/>
  <c r="F69"/>
  <c r="G69" s="1"/>
  <c r="E69"/>
  <c r="F68"/>
  <c r="G68" s="1"/>
  <c r="E68"/>
  <c r="F67"/>
  <c r="G67" s="1"/>
  <c r="E67"/>
  <c r="F66"/>
  <c r="G66" s="1"/>
  <c r="E66"/>
  <c r="F65"/>
  <c r="G65" s="1"/>
  <c r="E65"/>
  <c r="F64"/>
  <c r="G64" s="1"/>
  <c r="E64"/>
  <c r="F63"/>
  <c r="G63" s="1"/>
  <c r="E63"/>
  <c r="F62"/>
  <c r="G62" s="1"/>
  <c r="E62"/>
  <c r="F61"/>
  <c r="G61" s="1"/>
  <c r="E61"/>
  <c r="G60"/>
  <c r="F60"/>
  <c r="E60"/>
  <c r="F59"/>
  <c r="G59" s="1"/>
  <c r="E59"/>
  <c r="F58"/>
  <c r="G58" s="1"/>
  <c r="E58"/>
  <c r="F57"/>
  <c r="G57" s="1"/>
  <c r="E57"/>
  <c r="F56"/>
  <c r="G56" s="1"/>
  <c r="E56"/>
  <c r="F55"/>
  <c r="G55" s="1"/>
  <c r="E55"/>
  <c r="F54"/>
  <c r="G54" s="1"/>
  <c r="E54"/>
  <c r="F53"/>
  <c r="G53" s="1"/>
  <c r="E53"/>
  <c r="F52"/>
  <c r="G52" s="1"/>
  <c r="E52"/>
  <c r="F51"/>
  <c r="G51" s="1"/>
  <c r="E51"/>
  <c r="F50"/>
  <c r="G50" s="1"/>
  <c r="E50"/>
  <c r="F49"/>
  <c r="G49" s="1"/>
  <c r="E49"/>
  <c r="F48"/>
  <c r="G48" s="1"/>
  <c r="E48"/>
  <c r="F47"/>
  <c r="G47" s="1"/>
  <c r="E47"/>
  <c r="F46"/>
  <c r="G46" s="1"/>
  <c r="E46"/>
  <c r="F45"/>
  <c r="G45" s="1"/>
  <c r="E45"/>
  <c r="G44"/>
  <c r="F44"/>
  <c r="E44"/>
  <c r="F43"/>
  <c r="G43" s="1"/>
  <c r="E43"/>
  <c r="F42"/>
  <c r="G42" s="1"/>
  <c r="E42"/>
  <c r="F41"/>
  <c r="G41" s="1"/>
  <c r="E41"/>
  <c r="F40"/>
  <c r="G40" s="1"/>
  <c r="E40"/>
  <c r="F39"/>
  <c r="G39" s="1"/>
  <c r="E39"/>
  <c r="G38"/>
  <c r="F38"/>
  <c r="E38"/>
  <c r="F37"/>
  <c r="G37" s="1"/>
  <c r="E37"/>
  <c r="F36"/>
  <c r="G36" s="1"/>
  <c r="E36"/>
  <c r="F35"/>
  <c r="G35" s="1"/>
  <c r="E35"/>
  <c r="G34"/>
  <c r="F34"/>
  <c r="E34"/>
  <c r="F33"/>
  <c r="G33" s="1"/>
  <c r="E33"/>
  <c r="F32"/>
  <c r="G32" s="1"/>
  <c r="E32"/>
  <c r="F31"/>
  <c r="G31" s="1"/>
  <c r="E31"/>
  <c r="G30"/>
  <c r="F30"/>
  <c r="E30"/>
  <c r="F29"/>
  <c r="G29" s="1"/>
  <c r="E29"/>
  <c r="F28"/>
  <c r="G28" s="1"/>
  <c r="E28"/>
  <c r="F27"/>
  <c r="G27" s="1"/>
  <c r="E27"/>
  <c r="G26"/>
  <c r="F26"/>
  <c r="E26"/>
  <c r="F25"/>
  <c r="G25" s="1"/>
  <c r="E25"/>
  <c r="F24"/>
  <c r="G24" s="1"/>
  <c r="E24"/>
  <c r="F23"/>
  <c r="G23" s="1"/>
  <c r="E23"/>
  <c r="G22"/>
  <c r="F22"/>
  <c r="E22"/>
  <c r="F21"/>
  <c r="G21" s="1"/>
  <c r="E21"/>
  <c r="F20"/>
  <c r="G20" s="1"/>
  <c r="E20"/>
  <c r="F19"/>
  <c r="G19" s="1"/>
  <c r="E19"/>
  <c r="G18"/>
  <c r="F18"/>
  <c r="E18"/>
  <c r="F17"/>
  <c r="G17" s="1"/>
  <c r="E17"/>
  <c r="F16"/>
  <c r="F99" s="1"/>
  <c r="E16"/>
  <c r="E99" s="1"/>
  <c r="G99" i="2" l="1"/>
  <c r="E99" i="8"/>
  <c r="G16"/>
  <c r="G99" s="1"/>
  <c r="G16" i="1"/>
  <c r="G99" s="1"/>
  <c r="D99" i="8"/>
  <c r="F99" i="2"/>
  <c r="D99" s="1"/>
  <c r="D99" i="1"/>
</calcChain>
</file>

<file path=xl/sharedStrings.xml><?xml version="1.0" encoding="utf-8"?>
<sst xmlns="http://schemas.openxmlformats.org/spreadsheetml/2006/main" count="381" uniqueCount="123">
  <si>
    <t xml:space="preserve">Расчет потребности в средствах федерального бюджета на выплату инвалидам, получившим </t>
  </si>
  <si>
    <t xml:space="preserve">транспортные средства в соответствии с медицинскими показаниями, компенсации страховых премий </t>
  </si>
  <si>
    <t xml:space="preserve">по договору обязательного страхования гражданской ответственности владельцев транспортных средств </t>
  </si>
  <si>
    <t>№№</t>
  </si>
  <si>
    <t xml:space="preserve">Наименование субъекта </t>
  </si>
  <si>
    <t>Численность инва-</t>
  </si>
  <si>
    <t>Средний по РФ</t>
  </si>
  <si>
    <t>Расходы по доставке</t>
  </si>
  <si>
    <t>Размер выделяемой</t>
  </si>
  <si>
    <t>п/п</t>
  </si>
  <si>
    <t>Российской Федерации</t>
  </si>
  <si>
    <t>лидов, имеющих</t>
  </si>
  <si>
    <t xml:space="preserve">объем средств, </t>
  </si>
  <si>
    <t xml:space="preserve">получателям </t>
  </si>
  <si>
    <t>субъекту РФ</t>
  </si>
  <si>
    <t>право на получение</t>
  </si>
  <si>
    <t>необходимых для</t>
  </si>
  <si>
    <t>компенсации</t>
  </si>
  <si>
    <t>субвенции на</t>
  </si>
  <si>
    <t>компенсации стра-</t>
  </si>
  <si>
    <t>выплаты инвалиду</t>
  </si>
  <si>
    <t>страховой премии</t>
  </si>
  <si>
    <t>выплату компен-</t>
  </si>
  <si>
    <t>ховой премии (чел.)</t>
  </si>
  <si>
    <t>(руб.)</t>
  </si>
  <si>
    <t>сации страховой</t>
  </si>
  <si>
    <t>премии (руб.)</t>
  </si>
  <si>
    <t>премии (тыс. руб.)</t>
  </si>
  <si>
    <t>(гр.3*гр.4*0,5*0,015)</t>
  </si>
  <si>
    <t>(гр.3*гр.4*0,5*1,015)</t>
  </si>
  <si>
    <t>(гр.6/1000)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</si>
  <si>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</si>
  <si>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</si>
  <si>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</si>
  <si>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</si>
  <si>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</si>
  <si>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</si>
  <si>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Р-ка</t>
  </si>
  <si>
    <t>Республика Калмыкия</t>
  </si>
  <si>
    <t>Карачаево-Черкесская Р-ка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</si>
  <si>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</si>
  <si>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</si>
  <si>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</si>
  <si>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</si>
  <si>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</si>
  <si>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Р-ка Сев. Осетия -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</si>
  <si>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</si>
  <si>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</si>
  <si>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</si>
  <si>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</si>
  <si>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</si>
  <si>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</si>
  <si>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</si>
  <si>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</si>
  <si>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</si>
  <si>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</si>
  <si>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</si>
  <si>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</si>
  <si>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</si>
  <si>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</si>
  <si>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</si>
  <si>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</si>
  <si>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</si>
  <si>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</si>
  <si>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</si>
  <si>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</si>
  <si>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</si>
  <si>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</si>
  <si>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</si>
  <si>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</si>
  <si>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</si>
  <si>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</si>
  <si>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</si>
  <si>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</si>
  <si>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</si>
  <si>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</si>
  <si>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</si>
  <si>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</si>
  <si>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</si>
  <si>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</si>
  <si>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</si>
  <si>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</si>
  <si>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</si>
  <si>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</si>
  <si>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</si>
  <si>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</si>
  <si>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</si>
  <si>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</si>
  <si>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</si>
  <si>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</si>
  <si>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</si>
  <si>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</si>
  <si>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</si>
  <si>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</si>
  <si>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</si>
  <si>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</si>
  <si>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</si>
  <si>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</si>
  <si>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</si>
  <si>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</si>
  <si>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</si>
  <si>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</si>
  <si>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</si>
  <si>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</si>
  <si>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</si>
  <si>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</si>
  <si>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</si>
  <si>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город Москва</t>
  </si>
  <si>
    <t>город Санкт-Петербург</t>
  </si>
  <si>
    <t>Еврейская авт. область</t>
  </si>
  <si>
    <t>Чукотский автономный округ</t>
  </si>
  <si>
    <t>Ханты-Мансийский АО - Югра</t>
  </si>
  <si>
    <t>Ямало-Ненецкий АО</t>
  </si>
  <si>
    <t>И Т О Г О</t>
  </si>
  <si>
    <t>на 2014 год</t>
  </si>
  <si>
    <t>на 2015 год</t>
  </si>
  <si>
    <t>на 2016 год</t>
  </si>
  <si>
    <t>Исполнитель: Стуканова Ирина Викторовна</t>
  </si>
  <si>
    <t xml:space="preserve">                               8-495-606-18-02</t>
  </si>
  <si>
    <t xml:space="preserve">                               StukanovaIV@rosmintrud.ru</t>
  </si>
  <si>
    <t>Приложение 2</t>
  </si>
  <si>
    <t>Приложение 3</t>
  </si>
  <si>
    <t>Приложение 4</t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</si>
</sst>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</numFmts>
  <fonts count="7"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/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2" xfId="1" applyFont="1" applyFill="1" applyBorder="1"/>
    <xf numFmtId="0" fontId="2" fillId="0" borderId="0" xfId="1" applyFont="1" applyFill="1" applyBorder="1"/>
    <xf numFmtId="0" fontId="2" fillId="0" borderId="2" xfId="1" applyFont="1" applyFill="1" applyBorder="1" applyAlignment="1">
      <alignment horizontal="left"/>
    </xf>
    <xf numFmtId="0" fontId="2" fillId="0" borderId="3" xfId="1" applyFont="1" applyBorder="1"/>
    <xf numFmtId="0" fontId="2" fillId="0" borderId="3" xfId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41" fontId="2" fillId="0" borderId="3" xfId="1" applyNumberFormat="1" applyFont="1" applyBorder="1"/>
    <xf numFmtId="41" fontId="2" fillId="0" borderId="3" xfId="2" applyNumberFormat="1" applyFont="1" applyBorder="1"/>
    <xf numFmtId="164" fontId="2" fillId="0" borderId="3" xfId="1" applyNumberFormat="1" applyFont="1" applyBorder="1"/>
    <xf numFmtId="43" fontId="2" fillId="0" borderId="3" xfId="2" applyNumberFormat="1" applyFont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1" fontId="2" fillId="0" borderId="4" xfId="1" applyNumberFormat="1" applyFont="1" applyBorder="1"/>
    <xf numFmtId="41" fontId="2" fillId="0" borderId="4" xfId="2" applyNumberFormat="1" applyFont="1" applyBorder="1"/>
    <xf numFmtId="43" fontId="2" fillId="0" borderId="4" xfId="1" applyNumberFormat="1" applyFont="1" applyBorder="1"/>
    <xf numFmtId="164" fontId="2" fillId="0" borderId="4" xfId="1" applyNumberFormat="1" applyFont="1" applyBorder="1"/>
    <xf numFmtId="0" fontId="2" fillId="0" borderId="4" xfId="1" applyFont="1" applyFill="1" applyBorder="1"/>
    <xf numFmtId="43" fontId="2" fillId="0" borderId="4" xfId="2" applyNumberFormat="1" applyFont="1" applyBorder="1"/>
    <xf numFmtId="43" fontId="2" fillId="0" borderId="0" xfId="2" applyNumberFormat="1" applyFont="1" applyBorder="1"/>
    <xf numFmtId="41" fontId="2" fillId="0" borderId="0" xfId="1" applyNumberFormat="1" applyFont="1" applyBorder="1"/>
    <xf numFmtId="43" fontId="2" fillId="0" borderId="0" xfId="1" applyNumberFormat="1" applyFont="1"/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/>
    </xf>
  </cellXfs>
  <cellStyles count="5">
    <cellStyle name="Обычный" xfId="0" builtinId="0"/>
    <cellStyle name="Обычный 3" xfId="3"/>
    <cellStyle name="Обычный 4" xfId="4"/>
    <cellStyle name="Обычный_Бюджет на 2013 год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8"/>
  <sheetViews>
    <sheetView workbookViewId="0">
      <selection activeCell="I7" sqref="I7"/>
    </sheetView>
  </sheetViews>
  <sheetFormatPr defaultColWidth="25.7109375" defaultRowHeight="15"/>
  <cols>
    <col min="1" max="1" width="4" customWidth="1"/>
    <col min="2" max="2" width="25.5703125" customWidth="1"/>
    <col min="3" max="3" width="17" customWidth="1"/>
    <col min="4" max="4" width="16.42578125" customWidth="1"/>
    <col min="5" max="7" width="17.85546875" customWidth="1"/>
  </cols>
  <sheetData>
    <row r="1" spans="1:7">
      <c r="A1" s="1"/>
      <c r="B1" s="1"/>
      <c r="C1" s="1"/>
      <c r="D1" s="1"/>
      <c r="E1" s="1"/>
      <c r="F1" s="1"/>
      <c r="G1" s="35" t="s">
        <v>120</v>
      </c>
    </row>
    <row r="2" spans="1:7">
      <c r="A2" s="36" t="s">
        <v>0</v>
      </c>
      <c r="B2" s="36"/>
      <c r="C2" s="36"/>
      <c r="D2" s="36"/>
      <c r="E2" s="36"/>
      <c r="F2" s="36"/>
      <c r="G2" s="36"/>
    </row>
    <row r="3" spans="1:7">
      <c r="A3" s="36" t="s">
        <v>1</v>
      </c>
      <c r="B3" s="36"/>
      <c r="C3" s="36"/>
      <c r="D3" s="36"/>
      <c r="E3" s="36"/>
      <c r="F3" s="36"/>
      <c r="G3" s="36"/>
    </row>
    <row r="4" spans="1:7">
      <c r="A4" s="36" t="s">
        <v>2</v>
      </c>
      <c r="B4" s="36"/>
      <c r="C4" s="36"/>
      <c r="D4" s="36"/>
      <c r="E4" s="36"/>
      <c r="F4" s="36"/>
      <c r="G4" s="36"/>
    </row>
    <row r="5" spans="1:7">
      <c r="A5" s="36" t="s">
        <v>114</v>
      </c>
      <c r="B5" s="36"/>
      <c r="C5" s="36"/>
      <c r="D5" s="36"/>
      <c r="E5" s="36"/>
      <c r="F5" s="36"/>
      <c r="G5" s="36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2"/>
      <c r="E7" s="1"/>
      <c r="F7" s="1"/>
      <c r="G7" s="1"/>
    </row>
    <row r="8" spans="1:7">
      <c r="A8" s="3" t="s">
        <v>3</v>
      </c>
      <c r="B8" s="4" t="s">
        <v>4</v>
      </c>
      <c r="C8" s="5" t="s">
        <v>5</v>
      </c>
      <c r="D8" s="6" t="s">
        <v>6</v>
      </c>
      <c r="E8" s="7" t="s">
        <v>7</v>
      </c>
      <c r="F8" s="7" t="s">
        <v>8</v>
      </c>
      <c r="G8" s="7" t="s">
        <v>8</v>
      </c>
    </row>
    <row r="9" spans="1:7">
      <c r="A9" s="8" t="s">
        <v>9</v>
      </c>
      <c r="B9" s="9" t="s">
        <v>10</v>
      </c>
      <c r="C9" s="10" t="s">
        <v>11</v>
      </c>
      <c r="D9" s="11" t="s">
        <v>12</v>
      </c>
      <c r="E9" s="11" t="s">
        <v>13</v>
      </c>
      <c r="F9" s="11" t="s">
        <v>14</v>
      </c>
      <c r="G9" s="11" t="s">
        <v>14</v>
      </c>
    </row>
    <row r="10" spans="1:7">
      <c r="A10" s="8"/>
      <c r="B10" s="9"/>
      <c r="C10" s="10" t="s">
        <v>15</v>
      </c>
      <c r="D10" s="8" t="s">
        <v>16</v>
      </c>
      <c r="E10" s="11" t="s">
        <v>17</v>
      </c>
      <c r="F10" s="11" t="s">
        <v>18</v>
      </c>
      <c r="G10" s="11" t="s">
        <v>18</v>
      </c>
    </row>
    <row r="11" spans="1:7">
      <c r="A11" s="8"/>
      <c r="B11" s="9"/>
      <c r="C11" s="10" t="s">
        <v>19</v>
      </c>
      <c r="D11" s="11" t="s">
        <v>20</v>
      </c>
      <c r="E11" s="12" t="s">
        <v>21</v>
      </c>
      <c r="F11" s="11" t="s">
        <v>22</v>
      </c>
      <c r="G11" s="11" t="s">
        <v>22</v>
      </c>
    </row>
    <row r="12" spans="1:7">
      <c r="A12" s="8"/>
      <c r="B12" s="9"/>
      <c r="C12" s="13" t="s">
        <v>23</v>
      </c>
      <c r="D12" s="8" t="s">
        <v>17</v>
      </c>
      <c r="E12" s="11" t="s">
        <v>24</v>
      </c>
      <c r="F12" s="8" t="s">
        <v>25</v>
      </c>
      <c r="G12" s="8" t="s">
        <v>25</v>
      </c>
    </row>
    <row r="13" spans="1:7">
      <c r="A13" s="8"/>
      <c r="B13" s="9"/>
      <c r="C13" s="13"/>
      <c r="D13" s="8" t="s">
        <v>21</v>
      </c>
      <c r="E13" s="11"/>
      <c r="F13" s="11" t="s">
        <v>26</v>
      </c>
      <c r="G13" s="11" t="s">
        <v>27</v>
      </c>
    </row>
    <row r="14" spans="1:7">
      <c r="A14" s="14"/>
      <c r="B14" s="15"/>
      <c r="C14" s="16"/>
      <c r="D14" s="14" t="s">
        <v>24</v>
      </c>
      <c r="E14" s="17" t="s">
        <v>28</v>
      </c>
      <c r="F14" s="17" t="s">
        <v>29</v>
      </c>
      <c r="G14" s="17" t="s">
        <v>30</v>
      </c>
    </row>
    <row r="15" spans="1:7">
      <c r="A15" s="14">
        <v>1</v>
      </c>
      <c r="B15" s="15">
        <v>2</v>
      </c>
      <c r="C15" s="18">
        <v>3</v>
      </c>
      <c r="D15" s="19">
        <v>4</v>
      </c>
      <c r="E15" s="19">
        <v>5</v>
      </c>
      <c r="F15" s="19">
        <v>6</v>
      </c>
      <c r="G15" s="19">
        <v>7</v>
      </c>
    </row>
    <row r="16" spans="1:7">
      <c r="A16" s="19">
        <v>1</v>
      </c>
      <c r="B16" s="14" t="s">
        <v>31</v>
      </c>
      <c r="C16" s="20">
        <v>295</v>
      </c>
      <c r="D16" s="21">
        <v>1500</v>
      </c>
      <c r="E16" s="22">
        <f>0.5*D16*C16*0.015</f>
        <v>3318.75</v>
      </c>
      <c r="F16" s="23">
        <f t="shared" ref="F16:F79" si="0">0.5*D16*C16*1.015</f>
        <v>224568.74999999997</v>
      </c>
      <c r="G16" s="22">
        <f>F16/1000</f>
        <v>224.56874999999997</v>
      </c>
    </row>
    <row r="17" spans="1:7">
      <c r="A17" s="24">
        <v>2</v>
      </c>
      <c r="B17" s="25" t="s">
        <v>32</v>
      </c>
      <c r="C17" s="26">
        <v>390</v>
      </c>
      <c r="D17" s="27">
        <v>1200</v>
      </c>
      <c r="E17" s="22">
        <f t="shared" ref="E17:E80" si="1">0.5*D17*C17*0.015</f>
        <v>3510</v>
      </c>
      <c r="F17" s="23">
        <f t="shared" si="0"/>
        <v>237509.99999999997</v>
      </c>
      <c r="G17" s="22">
        <f t="shared" ref="G17:G80" si="2">F17/1000</f>
        <v>237.50999999999996</v>
      </c>
    </row>
    <row r="18" spans="1:7">
      <c r="A18" s="24">
        <v>3</v>
      </c>
      <c r="B18" s="25" t="s">
        <v>33</v>
      </c>
      <c r="C18" s="26">
        <v>2000</v>
      </c>
      <c r="D18" s="27">
        <v>2314</v>
      </c>
      <c r="E18" s="22">
        <f t="shared" si="1"/>
        <v>34710</v>
      </c>
      <c r="F18" s="23">
        <f t="shared" si="0"/>
        <v>2348710</v>
      </c>
      <c r="G18" s="22">
        <f t="shared" si="2"/>
        <v>2348.71</v>
      </c>
    </row>
    <row r="19" spans="1:7">
      <c r="A19" s="24">
        <v>4</v>
      </c>
      <c r="B19" s="25" t="s">
        <v>34</v>
      </c>
      <c r="C19" s="26">
        <v>454</v>
      </c>
      <c r="D19" s="27">
        <v>1102</v>
      </c>
      <c r="E19" s="22">
        <f t="shared" si="1"/>
        <v>3752.31</v>
      </c>
      <c r="F19" s="23">
        <f t="shared" si="0"/>
        <v>253906.30999999997</v>
      </c>
      <c r="G19" s="22">
        <f t="shared" si="2"/>
        <v>253.90630999999996</v>
      </c>
    </row>
    <row r="20" spans="1:7">
      <c r="A20" s="24">
        <v>5</v>
      </c>
      <c r="B20" s="25" t="s">
        <v>35</v>
      </c>
      <c r="C20" s="26">
        <v>492</v>
      </c>
      <c r="D20" s="27">
        <v>950</v>
      </c>
      <c r="E20" s="22">
        <f t="shared" si="1"/>
        <v>3505.5</v>
      </c>
      <c r="F20" s="23">
        <f t="shared" si="0"/>
        <v>237205.49999999997</v>
      </c>
      <c r="G20" s="22">
        <f t="shared" si="2"/>
        <v>237.20549999999997</v>
      </c>
    </row>
    <row r="21" spans="1:7">
      <c r="A21" s="24">
        <v>6</v>
      </c>
      <c r="B21" s="25" t="s">
        <v>36</v>
      </c>
      <c r="C21" s="26">
        <v>40</v>
      </c>
      <c r="D21" s="27">
        <v>1386</v>
      </c>
      <c r="E21" s="22">
        <f t="shared" si="1"/>
        <v>415.8</v>
      </c>
      <c r="F21" s="23">
        <f t="shared" si="0"/>
        <v>28135.799999999996</v>
      </c>
      <c r="G21" s="22">
        <f t="shared" si="2"/>
        <v>28.135799999999996</v>
      </c>
    </row>
    <row r="22" spans="1:7">
      <c r="A22" s="24">
        <v>7</v>
      </c>
      <c r="B22" s="25" t="s">
        <v>37</v>
      </c>
      <c r="C22" s="26">
        <v>350</v>
      </c>
      <c r="D22" s="27">
        <v>1980</v>
      </c>
      <c r="E22" s="22">
        <f t="shared" si="1"/>
        <v>5197.5</v>
      </c>
      <c r="F22" s="23">
        <f t="shared" si="0"/>
        <v>351697.49999999994</v>
      </c>
      <c r="G22" s="22">
        <f t="shared" si="2"/>
        <v>351.69749999999993</v>
      </c>
    </row>
    <row r="23" spans="1:7">
      <c r="A23" s="24">
        <v>8</v>
      </c>
      <c r="B23" s="25" t="s">
        <v>38</v>
      </c>
      <c r="C23" s="26">
        <v>373</v>
      </c>
      <c r="D23" s="27">
        <v>2260</v>
      </c>
      <c r="E23" s="22">
        <f t="shared" si="1"/>
        <v>6322.3499999999995</v>
      </c>
      <c r="F23" s="23">
        <f t="shared" si="0"/>
        <v>427812.35</v>
      </c>
      <c r="G23" s="22">
        <f t="shared" si="2"/>
        <v>427.81234999999998</v>
      </c>
    </row>
    <row r="24" spans="1:7">
      <c r="A24" s="24">
        <v>9</v>
      </c>
      <c r="B24" s="25" t="s">
        <v>39</v>
      </c>
      <c r="C24" s="26">
        <v>120</v>
      </c>
      <c r="D24" s="27">
        <v>1980</v>
      </c>
      <c r="E24" s="22">
        <f t="shared" si="1"/>
        <v>1782</v>
      </c>
      <c r="F24" s="23">
        <f t="shared" si="0"/>
        <v>120581.99999999999</v>
      </c>
      <c r="G24" s="22">
        <f t="shared" si="2"/>
        <v>120.58199999999998</v>
      </c>
    </row>
    <row r="25" spans="1:7">
      <c r="A25" s="24">
        <v>10</v>
      </c>
      <c r="B25" s="25" t="s">
        <v>40</v>
      </c>
      <c r="C25" s="26">
        <v>185</v>
      </c>
      <c r="D25" s="27">
        <v>954</v>
      </c>
      <c r="E25" s="22">
        <f t="shared" si="1"/>
        <v>1323.675</v>
      </c>
      <c r="F25" s="23">
        <f t="shared" si="0"/>
        <v>89568.674999999988</v>
      </c>
      <c r="G25" s="22">
        <f t="shared" si="2"/>
        <v>89.568674999999985</v>
      </c>
    </row>
    <row r="26" spans="1:7">
      <c r="A26" s="24">
        <v>11</v>
      </c>
      <c r="B26" s="25" t="s">
        <v>41</v>
      </c>
      <c r="C26" s="26">
        <v>143</v>
      </c>
      <c r="D26" s="27">
        <v>1000</v>
      </c>
      <c r="E26" s="22">
        <f t="shared" si="1"/>
        <v>1072.5</v>
      </c>
      <c r="F26" s="23">
        <f t="shared" si="0"/>
        <v>72572.5</v>
      </c>
      <c r="G26" s="22">
        <f t="shared" si="2"/>
        <v>72.572500000000005</v>
      </c>
    </row>
    <row r="27" spans="1:7">
      <c r="A27" s="24">
        <v>12</v>
      </c>
      <c r="B27" s="25" t="s">
        <v>42</v>
      </c>
      <c r="C27" s="26">
        <v>536</v>
      </c>
      <c r="D27" s="27">
        <v>1600</v>
      </c>
      <c r="E27" s="22">
        <f t="shared" si="1"/>
        <v>6432</v>
      </c>
      <c r="F27" s="23">
        <f t="shared" si="0"/>
        <v>435231.99999999994</v>
      </c>
      <c r="G27" s="22">
        <f t="shared" si="2"/>
        <v>435.23199999999991</v>
      </c>
    </row>
    <row r="28" spans="1:7">
      <c r="A28" s="24">
        <v>13</v>
      </c>
      <c r="B28" s="25" t="s">
        <v>43</v>
      </c>
      <c r="C28" s="26">
        <v>1163</v>
      </c>
      <c r="D28" s="27">
        <v>1598</v>
      </c>
      <c r="E28" s="22">
        <f t="shared" si="1"/>
        <v>13938.555</v>
      </c>
      <c r="F28" s="23">
        <f t="shared" si="0"/>
        <v>943175.55499999993</v>
      </c>
      <c r="G28" s="22">
        <f t="shared" si="2"/>
        <v>943.17555499999992</v>
      </c>
    </row>
    <row r="29" spans="1:7">
      <c r="A29" s="24">
        <v>14</v>
      </c>
      <c r="B29" s="25" t="s">
        <v>44</v>
      </c>
      <c r="C29" s="26">
        <v>1132</v>
      </c>
      <c r="D29" s="27">
        <v>1200</v>
      </c>
      <c r="E29" s="22">
        <f t="shared" si="1"/>
        <v>10188</v>
      </c>
      <c r="F29" s="23">
        <f t="shared" si="0"/>
        <v>689387.99999999988</v>
      </c>
      <c r="G29" s="22">
        <f t="shared" si="2"/>
        <v>689.38799999999992</v>
      </c>
    </row>
    <row r="30" spans="1:7">
      <c r="A30" s="24">
        <v>15</v>
      </c>
      <c r="B30" s="25" t="s">
        <v>45</v>
      </c>
      <c r="C30" s="26">
        <v>214</v>
      </c>
      <c r="D30" s="27">
        <v>1980</v>
      </c>
      <c r="E30" s="22">
        <f t="shared" si="1"/>
        <v>3177.9</v>
      </c>
      <c r="F30" s="23">
        <f t="shared" si="0"/>
        <v>215037.89999999997</v>
      </c>
      <c r="G30" s="22">
        <f t="shared" si="2"/>
        <v>215.03789999999998</v>
      </c>
    </row>
    <row r="31" spans="1:7">
      <c r="A31" s="24">
        <v>16</v>
      </c>
      <c r="B31" s="25" t="s">
        <v>46</v>
      </c>
      <c r="C31" s="26">
        <v>1592</v>
      </c>
      <c r="D31" s="27">
        <v>1980</v>
      </c>
      <c r="E31" s="22">
        <f t="shared" si="1"/>
        <v>23641.200000000001</v>
      </c>
      <c r="F31" s="23">
        <f t="shared" si="0"/>
        <v>1599721.2</v>
      </c>
      <c r="G31" s="22">
        <f t="shared" si="2"/>
        <v>1599.7212</v>
      </c>
    </row>
    <row r="32" spans="1:7">
      <c r="A32" s="24">
        <v>17</v>
      </c>
      <c r="B32" s="25" t="s">
        <v>47</v>
      </c>
      <c r="C32" s="26">
        <v>368</v>
      </c>
      <c r="D32" s="27">
        <v>838</v>
      </c>
      <c r="E32" s="22">
        <f t="shared" si="1"/>
        <v>2312.88</v>
      </c>
      <c r="F32" s="23">
        <f t="shared" si="0"/>
        <v>156504.87999999998</v>
      </c>
      <c r="G32" s="22">
        <f t="shared" si="2"/>
        <v>156.50487999999999</v>
      </c>
    </row>
    <row r="33" spans="1:7">
      <c r="A33" s="24">
        <v>18</v>
      </c>
      <c r="B33" s="25" t="s">
        <v>48</v>
      </c>
      <c r="C33" s="26">
        <v>800</v>
      </c>
      <c r="D33" s="27">
        <v>1374</v>
      </c>
      <c r="E33" s="22">
        <f t="shared" si="1"/>
        <v>8244</v>
      </c>
      <c r="F33" s="23">
        <f t="shared" si="0"/>
        <v>557844</v>
      </c>
      <c r="G33" s="22">
        <f t="shared" si="2"/>
        <v>557.84400000000005</v>
      </c>
    </row>
    <row r="34" spans="1:7">
      <c r="A34" s="24">
        <v>19</v>
      </c>
      <c r="B34" s="25" t="s">
        <v>49</v>
      </c>
      <c r="C34" s="26">
        <v>913</v>
      </c>
      <c r="D34" s="27">
        <v>1400</v>
      </c>
      <c r="E34" s="22">
        <f t="shared" si="1"/>
        <v>9586.5</v>
      </c>
      <c r="F34" s="23">
        <f t="shared" si="0"/>
        <v>648686.49999999988</v>
      </c>
      <c r="G34" s="22">
        <f t="shared" si="2"/>
        <v>648.68649999999991</v>
      </c>
    </row>
    <row r="35" spans="1:7">
      <c r="A35" s="24">
        <v>20</v>
      </c>
      <c r="B35" s="25" t="s">
        <v>50</v>
      </c>
      <c r="C35" s="26">
        <v>50</v>
      </c>
      <c r="D35" s="27">
        <v>1851</v>
      </c>
      <c r="E35" s="22">
        <f t="shared" si="1"/>
        <v>694.125</v>
      </c>
      <c r="F35" s="23">
        <f t="shared" si="0"/>
        <v>46969.124999999993</v>
      </c>
      <c r="G35" s="22">
        <f t="shared" si="2"/>
        <v>46.969124999999991</v>
      </c>
    </row>
    <row r="36" spans="1:7">
      <c r="A36" s="24">
        <v>21</v>
      </c>
      <c r="B36" s="25" t="s">
        <v>51</v>
      </c>
      <c r="C36" s="26">
        <v>1193</v>
      </c>
      <c r="D36" s="27">
        <v>1980</v>
      </c>
      <c r="E36" s="22">
        <f t="shared" si="1"/>
        <v>17716.05</v>
      </c>
      <c r="F36" s="23">
        <f t="shared" si="0"/>
        <v>1198786.0499999998</v>
      </c>
      <c r="G36" s="22">
        <f t="shared" si="2"/>
        <v>1198.7860499999997</v>
      </c>
    </row>
    <row r="37" spans="1:7">
      <c r="A37" s="24">
        <v>22</v>
      </c>
      <c r="B37" s="25" t="s">
        <v>52</v>
      </c>
      <c r="C37" s="26">
        <v>2294</v>
      </c>
      <c r="D37" s="27">
        <v>1980</v>
      </c>
      <c r="E37" s="22">
        <f t="shared" si="1"/>
        <v>34065.9</v>
      </c>
      <c r="F37" s="23">
        <f t="shared" si="0"/>
        <v>2305125.9</v>
      </c>
      <c r="G37" s="22">
        <f t="shared" si="2"/>
        <v>2305.1259</v>
      </c>
    </row>
    <row r="38" spans="1:7">
      <c r="A38" s="24">
        <v>23</v>
      </c>
      <c r="B38" s="25" t="s">
        <v>53</v>
      </c>
      <c r="C38" s="26">
        <v>900</v>
      </c>
      <c r="D38" s="27">
        <v>1200</v>
      </c>
      <c r="E38" s="22">
        <f t="shared" si="1"/>
        <v>8100</v>
      </c>
      <c r="F38" s="23">
        <f t="shared" si="0"/>
        <v>548100</v>
      </c>
      <c r="G38" s="22">
        <f t="shared" si="2"/>
        <v>548.1</v>
      </c>
    </row>
    <row r="39" spans="1:7">
      <c r="A39" s="24">
        <v>24</v>
      </c>
      <c r="B39" s="25" t="s">
        <v>54</v>
      </c>
      <c r="C39" s="26">
        <v>15</v>
      </c>
      <c r="D39" s="27">
        <v>1980</v>
      </c>
      <c r="E39" s="22">
        <f t="shared" si="1"/>
        <v>222.75</v>
      </c>
      <c r="F39" s="23">
        <f t="shared" si="0"/>
        <v>15072.749999999998</v>
      </c>
      <c r="G39" s="22">
        <f t="shared" si="2"/>
        <v>15.072749999999997</v>
      </c>
    </row>
    <row r="40" spans="1:7">
      <c r="A40" s="24">
        <v>25</v>
      </c>
      <c r="B40" s="25" t="s">
        <v>55</v>
      </c>
      <c r="C40" s="26">
        <v>7345</v>
      </c>
      <c r="D40" s="27">
        <v>1980</v>
      </c>
      <c r="E40" s="22">
        <f t="shared" si="1"/>
        <v>109073.25</v>
      </c>
      <c r="F40" s="23">
        <f t="shared" si="0"/>
        <v>7380623.2499999991</v>
      </c>
      <c r="G40" s="22">
        <f t="shared" si="2"/>
        <v>7380.6232499999987</v>
      </c>
    </row>
    <row r="41" spans="1:7">
      <c r="A41" s="24">
        <v>26</v>
      </c>
      <c r="B41" s="25" t="s">
        <v>56</v>
      </c>
      <c r="C41" s="26">
        <v>2506</v>
      </c>
      <c r="D41" s="27">
        <v>1367</v>
      </c>
      <c r="E41" s="22">
        <f t="shared" si="1"/>
        <v>25692.764999999999</v>
      </c>
      <c r="F41" s="23">
        <f t="shared" si="0"/>
        <v>1738543.7649999999</v>
      </c>
      <c r="G41" s="22">
        <f t="shared" si="2"/>
        <v>1738.5437649999999</v>
      </c>
    </row>
    <row r="42" spans="1:7">
      <c r="A42" s="24">
        <v>27</v>
      </c>
      <c r="B42" s="25" t="s">
        <v>57</v>
      </c>
      <c r="C42" s="26">
        <v>1360</v>
      </c>
      <c r="D42" s="27">
        <v>1158</v>
      </c>
      <c r="E42" s="22">
        <f t="shared" si="1"/>
        <v>11811.6</v>
      </c>
      <c r="F42" s="23">
        <f t="shared" si="0"/>
        <v>799251.6</v>
      </c>
      <c r="G42" s="22">
        <f t="shared" si="2"/>
        <v>799.25159999999994</v>
      </c>
    </row>
    <row r="43" spans="1:7">
      <c r="A43" s="24">
        <v>28</v>
      </c>
      <c r="B43" s="25" t="s">
        <v>58</v>
      </c>
      <c r="C43" s="26">
        <v>581</v>
      </c>
      <c r="D43" s="27">
        <v>1659</v>
      </c>
      <c r="E43" s="22">
        <f t="shared" si="1"/>
        <v>7229.0924999999997</v>
      </c>
      <c r="F43" s="23">
        <f t="shared" si="0"/>
        <v>489168.59249999997</v>
      </c>
      <c r="G43" s="22">
        <f t="shared" si="2"/>
        <v>489.16859249999999</v>
      </c>
    </row>
    <row r="44" spans="1:7">
      <c r="A44" s="24">
        <v>29</v>
      </c>
      <c r="B44" s="25" t="s">
        <v>59</v>
      </c>
      <c r="C44" s="26">
        <v>3431</v>
      </c>
      <c r="D44" s="27">
        <v>1160</v>
      </c>
      <c r="E44" s="22">
        <f t="shared" si="1"/>
        <v>29849.699999999997</v>
      </c>
      <c r="F44" s="23">
        <f t="shared" si="0"/>
        <v>2019829.6999999997</v>
      </c>
      <c r="G44" s="22">
        <f t="shared" si="2"/>
        <v>2019.8296999999998</v>
      </c>
    </row>
    <row r="45" spans="1:7">
      <c r="A45" s="24">
        <v>30</v>
      </c>
      <c r="B45" s="25" t="s">
        <v>60</v>
      </c>
      <c r="C45" s="26">
        <v>922</v>
      </c>
      <c r="D45" s="27">
        <v>2138</v>
      </c>
      <c r="E45" s="22">
        <f t="shared" si="1"/>
        <v>14784.269999999999</v>
      </c>
      <c r="F45" s="23">
        <f t="shared" si="0"/>
        <v>1000402.2699999999</v>
      </c>
      <c r="G45" s="22">
        <f t="shared" si="2"/>
        <v>1000.4022699999999</v>
      </c>
    </row>
    <row r="46" spans="1:7">
      <c r="A46" s="24">
        <v>31</v>
      </c>
      <c r="B46" s="25" t="s">
        <v>61</v>
      </c>
      <c r="C46" s="26">
        <v>148</v>
      </c>
      <c r="D46" s="27">
        <v>1650</v>
      </c>
      <c r="E46" s="22">
        <f t="shared" si="1"/>
        <v>1831.5</v>
      </c>
      <c r="F46" s="23">
        <f t="shared" si="0"/>
        <v>123931.49999999999</v>
      </c>
      <c r="G46" s="22">
        <f t="shared" si="2"/>
        <v>123.93149999999999</v>
      </c>
    </row>
    <row r="47" spans="1:7">
      <c r="A47" s="24">
        <v>32</v>
      </c>
      <c r="B47" s="25" t="s">
        <v>62</v>
      </c>
      <c r="C47" s="26">
        <v>870.8161616000001</v>
      </c>
      <c r="D47" s="27">
        <v>1400</v>
      </c>
      <c r="E47" s="22">
        <f t="shared" si="1"/>
        <v>9143.5696968000011</v>
      </c>
      <c r="F47" s="23">
        <f t="shared" si="0"/>
        <v>618714.88281680003</v>
      </c>
      <c r="G47" s="22">
        <f t="shared" si="2"/>
        <v>618.71488281680001</v>
      </c>
    </row>
    <row r="48" spans="1:7">
      <c r="A48" s="24">
        <v>33</v>
      </c>
      <c r="B48" s="25" t="s">
        <v>63</v>
      </c>
      <c r="C48" s="26">
        <v>1815.621010383712</v>
      </c>
      <c r="D48" s="27">
        <v>1980</v>
      </c>
      <c r="E48" s="22">
        <f t="shared" si="1"/>
        <v>26961.97200419812</v>
      </c>
      <c r="F48" s="23">
        <f t="shared" si="0"/>
        <v>1824426.7722840728</v>
      </c>
      <c r="G48" s="22">
        <f t="shared" si="2"/>
        <v>1824.4267722840727</v>
      </c>
    </row>
    <row r="49" spans="1:7">
      <c r="A49" s="24">
        <v>34</v>
      </c>
      <c r="B49" s="25" t="s">
        <v>64</v>
      </c>
      <c r="C49" s="26">
        <v>2410</v>
      </c>
      <c r="D49" s="27">
        <v>1120</v>
      </c>
      <c r="E49" s="22">
        <f t="shared" si="1"/>
        <v>20244</v>
      </c>
      <c r="F49" s="23">
        <f t="shared" si="0"/>
        <v>1369843.9999999998</v>
      </c>
      <c r="G49" s="22">
        <f t="shared" si="2"/>
        <v>1369.8439999999998</v>
      </c>
    </row>
    <row r="50" spans="1:7">
      <c r="A50" s="24">
        <v>35</v>
      </c>
      <c r="B50" s="25" t="s">
        <v>65</v>
      </c>
      <c r="C50" s="26">
        <v>1044.9935397315919</v>
      </c>
      <c r="D50" s="27">
        <v>1477</v>
      </c>
      <c r="E50" s="22">
        <f t="shared" si="1"/>
        <v>11575.915936376708</v>
      </c>
      <c r="F50" s="23">
        <f t="shared" si="0"/>
        <v>783303.64502815728</v>
      </c>
      <c r="G50" s="22">
        <f t="shared" si="2"/>
        <v>783.30364502815723</v>
      </c>
    </row>
    <row r="51" spans="1:7">
      <c r="A51" s="24">
        <v>36</v>
      </c>
      <c r="B51" s="25" t="s">
        <v>66</v>
      </c>
      <c r="C51" s="26">
        <v>1500</v>
      </c>
      <c r="D51" s="27">
        <v>1600</v>
      </c>
      <c r="E51" s="22">
        <f t="shared" si="1"/>
        <v>18000</v>
      </c>
      <c r="F51" s="23">
        <f t="shared" si="0"/>
        <v>1217999.9999999998</v>
      </c>
      <c r="G51" s="22">
        <f t="shared" si="2"/>
        <v>1217.9999999999998</v>
      </c>
    </row>
    <row r="52" spans="1:7">
      <c r="A52" s="24">
        <v>37</v>
      </c>
      <c r="B52" s="25" t="s">
        <v>67</v>
      </c>
      <c r="C52" s="26">
        <v>2965</v>
      </c>
      <c r="D52" s="27">
        <v>1870</v>
      </c>
      <c r="E52" s="22">
        <f t="shared" si="1"/>
        <v>41584.125</v>
      </c>
      <c r="F52" s="23">
        <f t="shared" si="0"/>
        <v>2813859.1249999995</v>
      </c>
      <c r="G52" s="22">
        <f t="shared" si="2"/>
        <v>2813.8591249999995</v>
      </c>
    </row>
    <row r="53" spans="1:7">
      <c r="A53" s="24">
        <v>38</v>
      </c>
      <c r="B53" s="25" t="s">
        <v>68</v>
      </c>
      <c r="C53" s="26">
        <v>1361</v>
      </c>
      <c r="D53" s="27">
        <v>1197</v>
      </c>
      <c r="E53" s="22">
        <f t="shared" si="1"/>
        <v>12218.377499999999</v>
      </c>
      <c r="F53" s="23">
        <f t="shared" si="0"/>
        <v>826776.87749999994</v>
      </c>
      <c r="G53" s="22">
        <f t="shared" si="2"/>
        <v>826.77687749999996</v>
      </c>
    </row>
    <row r="54" spans="1:7">
      <c r="A54" s="24">
        <v>39</v>
      </c>
      <c r="B54" s="25" t="s">
        <v>69</v>
      </c>
      <c r="C54" s="26">
        <v>2145</v>
      </c>
      <c r="D54" s="27">
        <v>1841</v>
      </c>
      <c r="E54" s="22">
        <f t="shared" si="1"/>
        <v>29617.087499999998</v>
      </c>
      <c r="F54" s="23">
        <f t="shared" si="0"/>
        <v>2004089.5874999999</v>
      </c>
      <c r="G54" s="22">
        <f t="shared" si="2"/>
        <v>2004.0895874999999</v>
      </c>
    </row>
    <row r="55" spans="1:7">
      <c r="A55" s="24">
        <v>40</v>
      </c>
      <c r="B55" s="25" t="s">
        <v>70</v>
      </c>
      <c r="C55" s="26">
        <v>962.26154647150997</v>
      </c>
      <c r="D55" s="27">
        <v>2030</v>
      </c>
      <c r="E55" s="22">
        <f t="shared" si="1"/>
        <v>14650.43204502874</v>
      </c>
      <c r="F55" s="23">
        <f t="shared" si="0"/>
        <v>991345.90171361133</v>
      </c>
      <c r="G55" s="22">
        <f t="shared" si="2"/>
        <v>991.34590171361128</v>
      </c>
    </row>
    <row r="56" spans="1:7">
      <c r="A56" s="24">
        <v>41</v>
      </c>
      <c r="B56" s="25" t="s">
        <v>71</v>
      </c>
      <c r="C56" s="26">
        <v>1083</v>
      </c>
      <c r="D56" s="27">
        <v>2574</v>
      </c>
      <c r="E56" s="22">
        <f t="shared" si="1"/>
        <v>20907.314999999999</v>
      </c>
      <c r="F56" s="23">
        <f t="shared" si="0"/>
        <v>1414728.3149999999</v>
      </c>
      <c r="G56" s="22">
        <f t="shared" si="2"/>
        <v>1414.7283149999998</v>
      </c>
    </row>
    <row r="57" spans="1:7">
      <c r="A57" s="24">
        <v>42</v>
      </c>
      <c r="B57" s="25" t="s">
        <v>72</v>
      </c>
      <c r="C57" s="26">
        <v>965</v>
      </c>
      <c r="D57" s="27">
        <v>1200</v>
      </c>
      <c r="E57" s="22">
        <f t="shared" si="1"/>
        <v>8685</v>
      </c>
      <c r="F57" s="23">
        <f t="shared" si="0"/>
        <v>587685</v>
      </c>
      <c r="G57" s="22">
        <f t="shared" si="2"/>
        <v>587.68499999999995</v>
      </c>
    </row>
    <row r="58" spans="1:7">
      <c r="A58" s="24">
        <v>43</v>
      </c>
      <c r="B58" s="25" t="s">
        <v>73</v>
      </c>
      <c r="C58" s="26">
        <v>686</v>
      </c>
      <c r="D58" s="27">
        <v>1200</v>
      </c>
      <c r="E58" s="22">
        <f t="shared" si="1"/>
        <v>6174</v>
      </c>
      <c r="F58" s="23">
        <f t="shared" si="0"/>
        <v>417773.99999999994</v>
      </c>
      <c r="G58" s="22">
        <f t="shared" si="2"/>
        <v>417.77399999999994</v>
      </c>
    </row>
    <row r="59" spans="1:7">
      <c r="A59" s="24">
        <v>44</v>
      </c>
      <c r="B59" s="25" t="s">
        <v>74</v>
      </c>
      <c r="C59" s="26">
        <v>584</v>
      </c>
      <c r="D59" s="27">
        <v>1671</v>
      </c>
      <c r="E59" s="22">
        <f t="shared" si="1"/>
        <v>7318.98</v>
      </c>
      <c r="F59" s="23">
        <f t="shared" si="0"/>
        <v>495250.98</v>
      </c>
      <c r="G59" s="22">
        <f t="shared" si="2"/>
        <v>495.25097999999997</v>
      </c>
    </row>
    <row r="60" spans="1:7">
      <c r="A60" s="24">
        <v>45</v>
      </c>
      <c r="B60" s="25" t="s">
        <v>75</v>
      </c>
      <c r="C60" s="26">
        <v>650</v>
      </c>
      <c r="D60" s="27">
        <v>1754</v>
      </c>
      <c r="E60" s="22">
        <f t="shared" si="1"/>
        <v>8550.75</v>
      </c>
      <c r="F60" s="23">
        <f t="shared" si="0"/>
        <v>578600.75</v>
      </c>
      <c r="G60" s="22">
        <f t="shared" si="2"/>
        <v>578.60074999999995</v>
      </c>
    </row>
    <row r="61" spans="1:7">
      <c r="A61" s="24">
        <v>46</v>
      </c>
      <c r="B61" s="25" t="s">
        <v>76</v>
      </c>
      <c r="C61" s="26">
        <v>429</v>
      </c>
      <c r="D61" s="27">
        <v>1310</v>
      </c>
      <c r="E61" s="22">
        <f t="shared" si="1"/>
        <v>4214.9250000000002</v>
      </c>
      <c r="F61" s="23">
        <f t="shared" si="0"/>
        <v>285209.92499999999</v>
      </c>
      <c r="G61" s="22">
        <f t="shared" si="2"/>
        <v>285.209925</v>
      </c>
    </row>
    <row r="62" spans="1:7">
      <c r="A62" s="24">
        <v>47</v>
      </c>
      <c r="B62" s="25" t="s">
        <v>77</v>
      </c>
      <c r="C62" s="26">
        <v>662</v>
      </c>
      <c r="D62" s="27">
        <v>1980</v>
      </c>
      <c r="E62" s="22">
        <f t="shared" si="1"/>
        <v>9830.6999999999989</v>
      </c>
      <c r="F62" s="23">
        <f t="shared" si="0"/>
        <v>665210.69999999995</v>
      </c>
      <c r="G62" s="22">
        <f t="shared" si="2"/>
        <v>665.21069999999997</v>
      </c>
    </row>
    <row r="63" spans="1:7">
      <c r="A63" s="24">
        <v>48</v>
      </c>
      <c r="B63" s="25" t="s">
        <v>78</v>
      </c>
      <c r="C63" s="26">
        <v>1353</v>
      </c>
      <c r="D63" s="27">
        <v>1200</v>
      </c>
      <c r="E63" s="22">
        <f t="shared" si="1"/>
        <v>12177</v>
      </c>
      <c r="F63" s="23">
        <f t="shared" si="0"/>
        <v>823976.99999999988</v>
      </c>
      <c r="G63" s="22">
        <f t="shared" si="2"/>
        <v>823.97699999999986</v>
      </c>
    </row>
    <row r="64" spans="1:7">
      <c r="A64" s="24">
        <v>49</v>
      </c>
      <c r="B64" s="25" t="s">
        <v>79</v>
      </c>
      <c r="C64" s="26">
        <v>700</v>
      </c>
      <c r="D64" s="27">
        <v>3168</v>
      </c>
      <c r="E64" s="22">
        <f t="shared" si="1"/>
        <v>16632</v>
      </c>
      <c r="F64" s="23">
        <f t="shared" si="0"/>
        <v>1125432</v>
      </c>
      <c r="G64" s="22">
        <f t="shared" si="2"/>
        <v>1125.432</v>
      </c>
    </row>
    <row r="65" spans="1:7">
      <c r="A65" s="24">
        <v>50</v>
      </c>
      <c r="B65" s="25" t="s">
        <v>80</v>
      </c>
      <c r="C65" s="26">
        <v>971</v>
      </c>
      <c r="D65" s="27">
        <v>1300</v>
      </c>
      <c r="E65" s="22">
        <f t="shared" si="1"/>
        <v>9467.25</v>
      </c>
      <c r="F65" s="23">
        <f t="shared" si="0"/>
        <v>640617.24999999988</v>
      </c>
      <c r="G65" s="22">
        <f t="shared" si="2"/>
        <v>640.6172499999999</v>
      </c>
    </row>
    <row r="66" spans="1:7">
      <c r="A66" s="24">
        <v>51</v>
      </c>
      <c r="B66" s="25" t="s">
        <v>81</v>
      </c>
      <c r="C66" s="26">
        <v>78</v>
      </c>
      <c r="D66" s="27">
        <v>2772</v>
      </c>
      <c r="E66" s="22">
        <f t="shared" si="1"/>
        <v>1621.62</v>
      </c>
      <c r="F66" s="23">
        <f t="shared" si="0"/>
        <v>109729.62</v>
      </c>
      <c r="G66" s="22">
        <f t="shared" si="2"/>
        <v>109.72962</v>
      </c>
    </row>
    <row r="67" spans="1:7">
      <c r="A67" s="24">
        <v>52</v>
      </c>
      <c r="B67" s="25" t="s">
        <v>82</v>
      </c>
      <c r="C67" s="26">
        <v>2075</v>
      </c>
      <c r="D67" s="27">
        <v>2759.3</v>
      </c>
      <c r="E67" s="22">
        <f t="shared" si="1"/>
        <v>42941.606249999997</v>
      </c>
      <c r="F67" s="23">
        <f t="shared" si="0"/>
        <v>2905715.3562499997</v>
      </c>
      <c r="G67" s="22">
        <f t="shared" si="2"/>
        <v>2905.7153562499998</v>
      </c>
    </row>
    <row r="68" spans="1:7">
      <c r="A68" s="24">
        <v>53</v>
      </c>
      <c r="B68" s="25" t="s">
        <v>83</v>
      </c>
      <c r="C68" s="26">
        <v>215</v>
      </c>
      <c r="D68" s="27">
        <v>1545</v>
      </c>
      <c r="E68" s="22">
        <f t="shared" si="1"/>
        <v>2491.3125</v>
      </c>
      <c r="F68" s="23">
        <f t="shared" si="0"/>
        <v>168578.81249999997</v>
      </c>
      <c r="G68" s="22">
        <f t="shared" si="2"/>
        <v>168.57881249999997</v>
      </c>
    </row>
    <row r="69" spans="1:7">
      <c r="A69" s="24">
        <v>54</v>
      </c>
      <c r="B69" s="25" t="s">
        <v>84</v>
      </c>
      <c r="C69" s="26">
        <v>2332</v>
      </c>
      <c r="D69" s="27">
        <v>1190</v>
      </c>
      <c r="E69" s="22">
        <f t="shared" si="1"/>
        <v>20813.099999999999</v>
      </c>
      <c r="F69" s="23">
        <f t="shared" si="0"/>
        <v>1408353.0999999999</v>
      </c>
      <c r="G69" s="22">
        <f t="shared" si="2"/>
        <v>1408.3530999999998</v>
      </c>
    </row>
    <row r="70" spans="1:7">
      <c r="A70" s="24">
        <v>55</v>
      </c>
      <c r="B70" s="25" t="s">
        <v>85</v>
      </c>
      <c r="C70" s="26">
        <v>697</v>
      </c>
      <c r="D70" s="27">
        <v>1160</v>
      </c>
      <c r="E70" s="22">
        <f t="shared" si="1"/>
        <v>6063.9</v>
      </c>
      <c r="F70" s="23">
        <f t="shared" si="0"/>
        <v>410323.89999999997</v>
      </c>
      <c r="G70" s="22">
        <f t="shared" si="2"/>
        <v>410.32389999999998</v>
      </c>
    </row>
    <row r="71" spans="1:7">
      <c r="A71" s="24">
        <v>56</v>
      </c>
      <c r="B71" s="25" t="s">
        <v>86</v>
      </c>
      <c r="C71" s="26">
        <v>738</v>
      </c>
      <c r="D71" s="27">
        <v>1604</v>
      </c>
      <c r="E71" s="22">
        <f t="shared" si="1"/>
        <v>8878.14</v>
      </c>
      <c r="F71" s="23">
        <f t="shared" si="0"/>
        <v>600754.1399999999</v>
      </c>
      <c r="G71" s="22">
        <f t="shared" si="2"/>
        <v>600.75413999999989</v>
      </c>
    </row>
    <row r="72" spans="1:7">
      <c r="A72" s="24">
        <v>57</v>
      </c>
      <c r="B72" s="25" t="s">
        <v>87</v>
      </c>
      <c r="C72" s="26">
        <v>1286</v>
      </c>
      <c r="D72" s="27">
        <v>1200</v>
      </c>
      <c r="E72" s="22">
        <f t="shared" si="1"/>
        <v>11574</v>
      </c>
      <c r="F72" s="23">
        <f t="shared" si="0"/>
        <v>783173.99999999988</v>
      </c>
      <c r="G72" s="22">
        <f t="shared" si="2"/>
        <v>783.17399999999986</v>
      </c>
    </row>
    <row r="73" spans="1:7">
      <c r="A73" s="24">
        <v>58</v>
      </c>
      <c r="B73" s="25" t="s">
        <v>88</v>
      </c>
      <c r="C73" s="26">
        <v>4183</v>
      </c>
      <c r="D73" s="27">
        <v>1522</v>
      </c>
      <c r="E73" s="22">
        <f t="shared" si="1"/>
        <v>47748.945</v>
      </c>
      <c r="F73" s="23">
        <f t="shared" si="0"/>
        <v>3231011.9449999998</v>
      </c>
      <c r="G73" s="22">
        <f t="shared" si="2"/>
        <v>3231.0119449999997</v>
      </c>
    </row>
    <row r="74" spans="1:7">
      <c r="A74" s="24">
        <v>59</v>
      </c>
      <c r="B74" s="25" t="s">
        <v>89</v>
      </c>
      <c r="C74" s="26">
        <v>2129.1455151119999</v>
      </c>
      <c r="D74" s="27">
        <v>940</v>
      </c>
      <c r="E74" s="22">
        <f t="shared" si="1"/>
        <v>15010.475881539598</v>
      </c>
      <c r="F74" s="23">
        <f t="shared" si="0"/>
        <v>1015708.8679841794</v>
      </c>
      <c r="G74" s="22">
        <f t="shared" si="2"/>
        <v>1015.7088679841794</v>
      </c>
    </row>
    <row r="75" spans="1:7">
      <c r="A75" s="24">
        <v>60</v>
      </c>
      <c r="B75" s="25" t="s">
        <v>90</v>
      </c>
      <c r="C75" s="26">
        <v>2155</v>
      </c>
      <c r="D75" s="27">
        <v>1442</v>
      </c>
      <c r="E75" s="22">
        <f t="shared" si="1"/>
        <v>23306.325000000001</v>
      </c>
      <c r="F75" s="23">
        <f t="shared" si="0"/>
        <v>1577061.325</v>
      </c>
      <c r="G75" s="22">
        <f t="shared" si="2"/>
        <v>1577.0613249999999</v>
      </c>
    </row>
    <row r="76" spans="1:7">
      <c r="A76" s="24">
        <v>61</v>
      </c>
      <c r="B76" s="25" t="s">
        <v>91</v>
      </c>
      <c r="C76" s="26">
        <v>1576</v>
      </c>
      <c r="D76" s="27">
        <v>1089</v>
      </c>
      <c r="E76" s="22">
        <f t="shared" si="1"/>
        <v>12871.98</v>
      </c>
      <c r="F76" s="23">
        <f t="shared" si="0"/>
        <v>871003.97999999986</v>
      </c>
      <c r="G76" s="22">
        <f t="shared" si="2"/>
        <v>871.00397999999984</v>
      </c>
    </row>
    <row r="77" spans="1:7">
      <c r="A77" s="24">
        <v>62</v>
      </c>
      <c r="B77" s="25" t="s">
        <v>92</v>
      </c>
      <c r="C77" s="26">
        <v>9675</v>
      </c>
      <c r="D77" s="27">
        <v>1300</v>
      </c>
      <c r="E77" s="22">
        <f t="shared" si="1"/>
        <v>94331.25</v>
      </c>
      <c r="F77" s="23">
        <f t="shared" si="0"/>
        <v>6383081.2499999991</v>
      </c>
      <c r="G77" s="22">
        <f t="shared" si="2"/>
        <v>6383.0812499999993</v>
      </c>
    </row>
    <row r="78" spans="1:7">
      <c r="A78" s="24">
        <v>63</v>
      </c>
      <c r="B78" s="25" t="s">
        <v>93</v>
      </c>
      <c r="C78" s="26">
        <v>2037</v>
      </c>
      <c r="D78" s="27">
        <v>2780</v>
      </c>
      <c r="E78" s="22">
        <f t="shared" si="1"/>
        <v>42471.45</v>
      </c>
      <c r="F78" s="23">
        <f t="shared" si="0"/>
        <v>2873901.4499999997</v>
      </c>
      <c r="G78" s="22">
        <f t="shared" si="2"/>
        <v>2873.9014499999998</v>
      </c>
    </row>
    <row r="79" spans="1:7">
      <c r="A79" s="24">
        <v>64</v>
      </c>
      <c r="B79" s="25" t="s">
        <v>94</v>
      </c>
      <c r="C79" s="26">
        <v>4437</v>
      </c>
      <c r="D79" s="27">
        <v>1140</v>
      </c>
      <c r="E79" s="22">
        <f t="shared" si="1"/>
        <v>37936.35</v>
      </c>
      <c r="F79" s="23">
        <f t="shared" si="0"/>
        <v>2567026.3499999996</v>
      </c>
      <c r="G79" s="22">
        <f t="shared" si="2"/>
        <v>2567.0263499999996</v>
      </c>
    </row>
    <row r="80" spans="1:7">
      <c r="A80" s="24">
        <v>65</v>
      </c>
      <c r="B80" s="25" t="s">
        <v>95</v>
      </c>
      <c r="C80" s="26">
        <v>1783</v>
      </c>
      <c r="D80" s="27">
        <v>2780</v>
      </c>
      <c r="E80" s="22">
        <f t="shared" si="1"/>
        <v>37175.549999999996</v>
      </c>
      <c r="F80" s="23">
        <f t="shared" ref="F80:F97" si="3">0.5*D80*C80*1.015</f>
        <v>2515545.5499999998</v>
      </c>
      <c r="G80" s="22">
        <f t="shared" si="2"/>
        <v>2515.5455499999998</v>
      </c>
    </row>
    <row r="81" spans="1:7">
      <c r="A81" s="24">
        <v>66</v>
      </c>
      <c r="B81" s="25" t="s">
        <v>96</v>
      </c>
      <c r="C81" s="26">
        <v>115</v>
      </c>
      <c r="D81" s="27">
        <v>1800</v>
      </c>
      <c r="E81" s="22">
        <f t="shared" ref="E81:E97" si="4">0.5*D81*C81*0.015</f>
        <v>1552.5</v>
      </c>
      <c r="F81" s="23">
        <f t="shared" si="3"/>
        <v>105052.49999999999</v>
      </c>
      <c r="G81" s="22">
        <f t="shared" ref="G81:G97" si="5">F81/1000</f>
        <v>105.05249999999998</v>
      </c>
    </row>
    <row r="82" spans="1:7">
      <c r="A82" s="24">
        <v>67</v>
      </c>
      <c r="B82" s="25" t="s">
        <v>97</v>
      </c>
      <c r="C82" s="26">
        <v>2680</v>
      </c>
      <c r="D82" s="27">
        <v>2450</v>
      </c>
      <c r="E82" s="22">
        <f t="shared" si="4"/>
        <v>49245</v>
      </c>
      <c r="F82" s="23">
        <f t="shared" si="3"/>
        <v>3332244.9999999995</v>
      </c>
      <c r="G82" s="22">
        <f t="shared" si="5"/>
        <v>3332.2449999999994</v>
      </c>
    </row>
    <row r="83" spans="1:7">
      <c r="A83" s="24">
        <v>68</v>
      </c>
      <c r="B83" s="25" t="s">
        <v>98</v>
      </c>
      <c r="C83" s="26">
        <v>673</v>
      </c>
      <c r="D83" s="27">
        <v>2668</v>
      </c>
      <c r="E83" s="22">
        <f t="shared" si="4"/>
        <v>13466.73</v>
      </c>
      <c r="F83" s="23">
        <f t="shared" si="3"/>
        <v>911248.72999999986</v>
      </c>
      <c r="G83" s="22">
        <f t="shared" si="5"/>
        <v>911.24872999999991</v>
      </c>
    </row>
    <row r="84" spans="1:7">
      <c r="A84" s="24">
        <v>69</v>
      </c>
      <c r="B84" s="25" t="s">
        <v>99</v>
      </c>
      <c r="C84" s="26">
        <v>2141</v>
      </c>
      <c r="D84" s="27">
        <v>1156</v>
      </c>
      <c r="E84" s="22">
        <f t="shared" si="4"/>
        <v>18562.469999999998</v>
      </c>
      <c r="F84" s="23">
        <f t="shared" si="3"/>
        <v>1256060.47</v>
      </c>
      <c r="G84" s="22">
        <f t="shared" si="5"/>
        <v>1256.0604699999999</v>
      </c>
    </row>
    <row r="85" spans="1:7">
      <c r="A85" s="24">
        <v>70</v>
      </c>
      <c r="B85" s="25" t="s">
        <v>100</v>
      </c>
      <c r="C85" s="26">
        <v>870.81616159999999</v>
      </c>
      <c r="D85" s="27">
        <v>1366</v>
      </c>
      <c r="E85" s="22">
        <f t="shared" si="4"/>
        <v>8921.5115755919996</v>
      </c>
      <c r="F85" s="23">
        <f t="shared" si="3"/>
        <v>603688.94994839199</v>
      </c>
      <c r="G85" s="22">
        <f t="shared" si="5"/>
        <v>603.68894994839195</v>
      </c>
    </row>
    <row r="86" spans="1:7">
      <c r="A86" s="24">
        <v>71</v>
      </c>
      <c r="B86" s="25" t="s">
        <v>101</v>
      </c>
      <c r="C86" s="26">
        <v>428</v>
      </c>
      <c r="D86" s="27">
        <v>1016</v>
      </c>
      <c r="E86" s="22">
        <f t="shared" si="4"/>
        <v>3261.3599999999997</v>
      </c>
      <c r="F86" s="23">
        <f t="shared" si="3"/>
        <v>220685.36</v>
      </c>
      <c r="G86" s="22">
        <f t="shared" si="5"/>
        <v>220.68535999999997</v>
      </c>
    </row>
    <row r="87" spans="1:7">
      <c r="A87" s="24">
        <v>72</v>
      </c>
      <c r="B87" s="25" t="s">
        <v>102</v>
      </c>
      <c r="C87" s="26">
        <v>4845</v>
      </c>
      <c r="D87" s="27">
        <v>1980</v>
      </c>
      <c r="E87" s="22">
        <f t="shared" si="4"/>
        <v>71948.25</v>
      </c>
      <c r="F87" s="23">
        <f t="shared" si="3"/>
        <v>4868498.2499999991</v>
      </c>
      <c r="G87" s="22">
        <f t="shared" si="5"/>
        <v>4868.4982499999987</v>
      </c>
    </row>
    <row r="88" spans="1:7">
      <c r="A88" s="24">
        <v>73</v>
      </c>
      <c r="B88" s="25" t="s">
        <v>103</v>
      </c>
      <c r="C88" s="26">
        <v>1088.5202020000002</v>
      </c>
      <c r="D88" s="27">
        <v>2574</v>
      </c>
      <c r="E88" s="22">
        <f t="shared" si="4"/>
        <v>21013.882499610005</v>
      </c>
      <c r="F88" s="23">
        <f t="shared" si="3"/>
        <v>1421939.3824736101</v>
      </c>
      <c r="G88" s="22">
        <f t="shared" si="5"/>
        <v>1421.9393824736101</v>
      </c>
    </row>
    <row r="89" spans="1:7">
      <c r="A89" s="24">
        <v>74</v>
      </c>
      <c r="B89" s="25" t="s">
        <v>104</v>
      </c>
      <c r="C89" s="26">
        <v>1536</v>
      </c>
      <c r="D89" s="27">
        <v>1416</v>
      </c>
      <c r="E89" s="22">
        <f t="shared" si="4"/>
        <v>16312.32</v>
      </c>
      <c r="F89" s="23">
        <f t="shared" si="3"/>
        <v>1103800.3199999998</v>
      </c>
      <c r="G89" s="22">
        <f t="shared" si="5"/>
        <v>1103.8003199999998</v>
      </c>
    </row>
    <row r="90" spans="1:7">
      <c r="A90" s="24">
        <v>75</v>
      </c>
      <c r="B90" s="25" t="s">
        <v>105</v>
      </c>
      <c r="C90" s="26">
        <v>2023</v>
      </c>
      <c r="D90" s="27">
        <v>2000</v>
      </c>
      <c r="E90" s="22">
        <f t="shared" si="4"/>
        <v>30345</v>
      </c>
      <c r="F90" s="23">
        <f t="shared" si="3"/>
        <v>2053344.9999999998</v>
      </c>
      <c r="G90" s="22">
        <f t="shared" si="5"/>
        <v>2053.3449999999998</v>
      </c>
    </row>
    <row r="91" spans="1:7">
      <c r="A91" s="24">
        <v>76</v>
      </c>
      <c r="B91" s="25" t="s">
        <v>106</v>
      </c>
      <c r="C91" s="26">
        <v>1336</v>
      </c>
      <c r="D91" s="27">
        <v>2150</v>
      </c>
      <c r="E91" s="22">
        <f t="shared" si="4"/>
        <v>21543</v>
      </c>
      <c r="F91" s="23">
        <f t="shared" si="3"/>
        <v>1457742.9999999998</v>
      </c>
      <c r="G91" s="22">
        <f t="shared" si="5"/>
        <v>1457.7429999999997</v>
      </c>
    </row>
    <row r="92" spans="1:7">
      <c r="A92" s="24">
        <v>77</v>
      </c>
      <c r="B92" s="25" t="s">
        <v>107</v>
      </c>
      <c r="C92" s="26">
        <v>18630</v>
      </c>
      <c r="D92" s="27">
        <v>2785</v>
      </c>
      <c r="E92" s="22">
        <f t="shared" si="4"/>
        <v>389134.125</v>
      </c>
      <c r="F92" s="23">
        <f t="shared" si="3"/>
        <v>26331409.124999996</v>
      </c>
      <c r="G92" s="22">
        <f t="shared" si="5"/>
        <v>26331.409124999995</v>
      </c>
    </row>
    <row r="93" spans="1:7">
      <c r="A93" s="24">
        <v>78</v>
      </c>
      <c r="B93" s="25" t="s">
        <v>108</v>
      </c>
      <c r="C93" s="26">
        <v>1635</v>
      </c>
      <c r="D93" s="27">
        <v>2945</v>
      </c>
      <c r="E93" s="22">
        <f t="shared" si="4"/>
        <v>36113.0625</v>
      </c>
      <c r="F93" s="23">
        <f t="shared" si="3"/>
        <v>2443650.5624999995</v>
      </c>
      <c r="G93" s="22">
        <f t="shared" si="5"/>
        <v>2443.6505624999995</v>
      </c>
    </row>
    <row r="94" spans="1:7">
      <c r="A94" s="24">
        <v>79</v>
      </c>
      <c r="B94" s="25" t="s">
        <v>109</v>
      </c>
      <c r="C94" s="26">
        <v>60</v>
      </c>
      <c r="D94" s="27">
        <v>2098</v>
      </c>
      <c r="E94" s="22">
        <f t="shared" si="4"/>
        <v>944.09999999999991</v>
      </c>
      <c r="F94" s="23">
        <f t="shared" si="3"/>
        <v>63884.099999999991</v>
      </c>
      <c r="G94" s="22">
        <f t="shared" si="5"/>
        <v>63.884099999999989</v>
      </c>
    </row>
    <row r="95" spans="1:7">
      <c r="A95" s="24">
        <v>80</v>
      </c>
      <c r="B95" s="25" t="s">
        <v>110</v>
      </c>
      <c r="C95" s="26">
        <v>287</v>
      </c>
      <c r="D95" s="27">
        <v>856</v>
      </c>
      <c r="E95" s="22">
        <f t="shared" si="4"/>
        <v>1842.54</v>
      </c>
      <c r="F95" s="23">
        <f t="shared" si="3"/>
        <v>124678.54</v>
      </c>
      <c r="G95" s="22">
        <f t="shared" si="5"/>
        <v>124.67854</v>
      </c>
    </row>
    <row r="96" spans="1:7">
      <c r="A96" s="24">
        <v>81</v>
      </c>
      <c r="B96" s="25" t="s">
        <v>111</v>
      </c>
      <c r="C96" s="26">
        <v>290</v>
      </c>
      <c r="D96" s="27">
        <v>1584</v>
      </c>
      <c r="E96" s="22">
        <f t="shared" si="4"/>
        <v>3445.2</v>
      </c>
      <c r="F96" s="23">
        <f t="shared" si="3"/>
        <v>233125.19999999998</v>
      </c>
      <c r="G96" s="22">
        <f t="shared" si="5"/>
        <v>233.12519999999998</v>
      </c>
    </row>
    <row r="97" spans="1:7">
      <c r="A97" s="24">
        <v>82</v>
      </c>
      <c r="B97" s="25" t="s">
        <v>112</v>
      </c>
      <c r="C97" s="26">
        <v>263</v>
      </c>
      <c r="D97" s="27">
        <v>1944</v>
      </c>
      <c r="E97" s="22">
        <f t="shared" si="4"/>
        <v>3834.54</v>
      </c>
      <c r="F97" s="23">
        <f t="shared" si="3"/>
        <v>259470.53999999998</v>
      </c>
      <c r="G97" s="22">
        <f t="shared" si="5"/>
        <v>259.47053999999997</v>
      </c>
    </row>
    <row r="98" spans="1:7">
      <c r="A98" s="25"/>
      <c r="B98" s="25"/>
      <c r="C98" s="26"/>
      <c r="D98" s="22"/>
      <c r="E98" s="28"/>
      <c r="F98" s="23"/>
      <c r="G98" s="29"/>
    </row>
    <row r="99" spans="1:7">
      <c r="A99" s="25"/>
      <c r="B99" s="30" t="s">
        <v>113</v>
      </c>
      <c r="C99" s="26">
        <f>SUM(C16:C97)</f>
        <v>129760.17413689882</v>
      </c>
      <c r="D99" s="28">
        <f>(F99-E99)/C99</f>
        <v>918.70890807251442</v>
      </c>
      <c r="E99" s="29">
        <f>SUM(E16:E97)</f>
        <v>1788177.4183891453</v>
      </c>
      <c r="F99" s="31">
        <f>SUM(F16:F97)</f>
        <v>121000005.31099878</v>
      </c>
      <c r="G99" s="29">
        <f>SUM(G16:G97)</f>
        <v>121000.00531099879</v>
      </c>
    </row>
    <row r="100" spans="1:7">
      <c r="A100" s="1"/>
      <c r="B100" s="1"/>
      <c r="C100" s="1"/>
      <c r="D100" s="1"/>
      <c r="E100" s="1"/>
      <c r="F100" s="32"/>
      <c r="G100" s="1"/>
    </row>
    <row r="101" spans="1:7">
      <c r="A101" s="1"/>
      <c r="B101" s="1"/>
      <c r="C101" s="33"/>
      <c r="D101" s="1"/>
      <c r="E101" s="1"/>
      <c r="F101" s="1"/>
      <c r="G101" s="34"/>
    </row>
    <row r="102" spans="1:7">
      <c r="A102" s="1"/>
      <c r="B102" s="1"/>
      <c r="C102" s="1"/>
      <c r="D102" s="1"/>
      <c r="E102" s="1"/>
      <c r="F102" s="34"/>
      <c r="G102" s="1"/>
    </row>
    <row r="103" spans="1:7">
      <c r="A103" s="1"/>
      <c r="B103" s="1"/>
      <c r="C103" s="1"/>
      <c r="D103" s="1"/>
      <c r="E103" s="1"/>
      <c r="F103" s="1"/>
      <c r="G103" s="34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B106" t="s">
        <v>117</v>
      </c>
    </row>
    <row r="107" spans="1:7">
      <c r="B107" t="s">
        <v>118</v>
      </c>
    </row>
    <row r="108" spans="1:7">
      <c r="B108" t="s">
        <v>119</v>
      </c>
    </row>
  </sheetData>
  <mergeCells count="4">
    <mergeCell ref="A2:G2"/>
    <mergeCell ref="A3:G3"/>
    <mergeCell ref="A4:G4"/>
    <mergeCell ref="A5:G5"/>
  </mergeCells>
  <pageMargins left="0.11811023622047245" right="0.11811023622047245" top="0.74803149606299213" bottom="0.74803149606299213" header="0.31496062992125984" footer="0.31496062992125984"/>
  <pageSetup paperSize="0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activeCell="G1" sqref="G1"/>
    </sheetView>
  </sheetViews>
  <sheetFormatPr defaultRowHeight="15"/>
  <cols>
    <col min="1" max="1" width="5" bestFit="1" customWidth="1"/>
    <col min="2" max="2" width="27.140625" bestFit="1" customWidth="1"/>
    <col min="3" max="3" width="18.42578125" bestFit="1" customWidth="1"/>
    <col min="4" max="4" width="17.28515625" bestFit="1" customWidth="1"/>
    <col min="5" max="5" width="19.85546875" bestFit="1" customWidth="1"/>
    <col min="6" max="7" width="19" bestFit="1" customWidth="1"/>
  </cols>
  <sheetData>
    <row r="1" spans="1:7">
      <c r="A1" s="1"/>
      <c r="B1" s="1"/>
      <c r="C1" s="1"/>
      <c r="D1" s="1"/>
      <c r="E1" s="1"/>
      <c r="F1" s="1"/>
      <c r="G1" s="35" t="s">
        <v>121</v>
      </c>
    </row>
    <row r="2" spans="1:7">
      <c r="A2" s="36" t="s">
        <v>0</v>
      </c>
      <c r="B2" s="36"/>
      <c r="C2" s="36"/>
      <c r="D2" s="36"/>
      <c r="E2" s="36"/>
      <c r="F2" s="36"/>
      <c r="G2" s="36"/>
    </row>
    <row r="3" spans="1:7">
      <c r="A3" s="36" t="s">
        <v>1</v>
      </c>
      <c r="B3" s="36"/>
      <c r="C3" s="36"/>
      <c r="D3" s="36"/>
      <c r="E3" s="36"/>
      <c r="F3" s="36"/>
      <c r="G3" s="36"/>
    </row>
    <row r="4" spans="1:7">
      <c r="A4" s="36" t="s">
        <v>2</v>
      </c>
      <c r="B4" s="36"/>
      <c r="C4" s="36"/>
      <c r="D4" s="36"/>
      <c r="E4" s="36"/>
      <c r="F4" s="36"/>
      <c r="G4" s="36"/>
    </row>
    <row r="5" spans="1:7">
      <c r="A5" s="36" t="s">
        <v>115</v>
      </c>
      <c r="B5" s="36"/>
      <c r="C5" s="36"/>
      <c r="D5" s="36"/>
      <c r="E5" s="36"/>
      <c r="F5" s="36"/>
      <c r="G5" s="36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2"/>
      <c r="E7" s="1"/>
      <c r="F7" s="1"/>
      <c r="G7" s="1"/>
    </row>
    <row r="8" spans="1:7">
      <c r="A8" s="3" t="s">
        <v>3</v>
      </c>
      <c r="B8" s="4" t="s">
        <v>4</v>
      </c>
      <c r="C8" s="5" t="s">
        <v>5</v>
      </c>
      <c r="D8" s="6" t="s">
        <v>6</v>
      </c>
      <c r="E8" s="7" t="s">
        <v>7</v>
      </c>
      <c r="F8" s="7" t="s">
        <v>8</v>
      </c>
      <c r="G8" s="7" t="s">
        <v>8</v>
      </c>
    </row>
    <row r="9" spans="1:7">
      <c r="A9" s="8" t="s">
        <v>9</v>
      </c>
      <c r="B9" s="9" t="s">
        <v>10</v>
      </c>
      <c r="C9" s="10" t="s">
        <v>11</v>
      </c>
      <c r="D9" s="11" t="s">
        <v>12</v>
      </c>
      <c r="E9" s="11" t="s">
        <v>13</v>
      </c>
      <c r="F9" s="11" t="s">
        <v>14</v>
      </c>
      <c r="G9" s="11" t="s">
        <v>14</v>
      </c>
    </row>
    <row r="10" spans="1:7">
      <c r="A10" s="8"/>
      <c r="B10" s="9"/>
      <c r="C10" s="10" t="s">
        <v>15</v>
      </c>
      <c r="D10" s="8" t="s">
        <v>16</v>
      </c>
      <c r="E10" s="11" t="s">
        <v>17</v>
      </c>
      <c r="F10" s="11" t="s">
        <v>18</v>
      </c>
      <c r="G10" s="11" t="s">
        <v>18</v>
      </c>
    </row>
    <row r="11" spans="1:7">
      <c r="A11" s="8"/>
      <c r="B11" s="9"/>
      <c r="C11" s="10" t="s">
        <v>19</v>
      </c>
      <c r="D11" s="11" t="s">
        <v>20</v>
      </c>
      <c r="E11" s="12" t="s">
        <v>21</v>
      </c>
      <c r="F11" s="11" t="s">
        <v>22</v>
      </c>
      <c r="G11" s="11" t="s">
        <v>22</v>
      </c>
    </row>
    <row r="12" spans="1:7">
      <c r="A12" s="8"/>
      <c r="B12" s="9"/>
      <c r="C12" s="13" t="s">
        <v>23</v>
      </c>
      <c r="D12" s="8" t="s">
        <v>17</v>
      </c>
      <c r="E12" s="11" t="s">
        <v>24</v>
      </c>
      <c r="F12" s="8" t="s">
        <v>25</v>
      </c>
      <c r="G12" s="8" t="s">
        <v>25</v>
      </c>
    </row>
    <row r="13" spans="1:7">
      <c r="A13" s="8"/>
      <c r="B13" s="9"/>
      <c r="C13" s="13"/>
      <c r="D13" s="8" t="s">
        <v>21</v>
      </c>
      <c r="E13" s="11"/>
      <c r="F13" s="11" t="s">
        <v>26</v>
      </c>
      <c r="G13" s="11" t="s">
        <v>27</v>
      </c>
    </row>
    <row r="14" spans="1:7">
      <c r="A14" s="14"/>
      <c r="B14" s="15"/>
      <c r="C14" s="16"/>
      <c r="D14" s="14" t="s">
        <v>24</v>
      </c>
      <c r="E14" s="17" t="s">
        <v>28</v>
      </c>
      <c r="F14" s="17" t="s">
        <v>29</v>
      </c>
      <c r="G14" s="17" t="s">
        <v>30</v>
      </c>
    </row>
    <row r="15" spans="1:7">
      <c r="A15" s="14">
        <v>1</v>
      </c>
      <c r="B15" s="15">
        <v>2</v>
      </c>
      <c r="C15" s="18">
        <v>3</v>
      </c>
      <c r="D15" s="19">
        <v>4</v>
      </c>
      <c r="E15" s="19">
        <v>5</v>
      </c>
      <c r="F15" s="19">
        <v>6</v>
      </c>
      <c r="G15" s="19">
        <v>7</v>
      </c>
    </row>
    <row r="16" spans="1:7">
      <c r="A16" s="19">
        <v>1</v>
      </c>
      <c r="B16" s="14" t="s">
        <v>31</v>
      </c>
      <c r="C16" s="20">
        <v>295</v>
      </c>
      <c r="D16" s="21">
        <v>1500</v>
      </c>
      <c r="E16" s="22">
        <f>0.5*D16*C16*0.015</f>
        <v>3318.75</v>
      </c>
      <c r="F16" s="23">
        <f t="shared" ref="F16:F79" si="0">0.5*D16*C16*1.015</f>
        <v>224568.74999999997</v>
      </c>
      <c r="G16" s="22">
        <f>F16/1000</f>
        <v>224.56874999999997</v>
      </c>
    </row>
    <row r="17" spans="1:7">
      <c r="A17" s="24">
        <v>2</v>
      </c>
      <c r="B17" s="25" t="s">
        <v>32</v>
      </c>
      <c r="C17" s="26">
        <v>390</v>
      </c>
      <c r="D17" s="27">
        <v>1200</v>
      </c>
      <c r="E17" s="22">
        <f t="shared" ref="E17:E80" si="1">0.5*D17*C17*0.015</f>
        <v>3510</v>
      </c>
      <c r="F17" s="23">
        <f t="shared" si="0"/>
        <v>237509.99999999997</v>
      </c>
      <c r="G17" s="22">
        <f t="shared" ref="G17:G80" si="2">F17/1000</f>
        <v>237.50999999999996</v>
      </c>
    </row>
    <row r="18" spans="1:7">
      <c r="A18" s="24">
        <v>3</v>
      </c>
      <c r="B18" s="25" t="s">
        <v>33</v>
      </c>
      <c r="C18" s="26">
        <v>2000</v>
      </c>
      <c r="D18" s="27">
        <v>2314</v>
      </c>
      <c r="E18" s="22">
        <f t="shared" si="1"/>
        <v>34710</v>
      </c>
      <c r="F18" s="23">
        <f t="shared" si="0"/>
        <v>2348710</v>
      </c>
      <c r="G18" s="22">
        <f t="shared" si="2"/>
        <v>2348.71</v>
      </c>
    </row>
    <row r="19" spans="1:7">
      <c r="A19" s="24">
        <v>4</v>
      </c>
      <c r="B19" s="25" t="s">
        <v>34</v>
      </c>
      <c r="C19" s="26">
        <v>454</v>
      </c>
      <c r="D19" s="27">
        <v>1102</v>
      </c>
      <c r="E19" s="22">
        <f t="shared" si="1"/>
        <v>3752.31</v>
      </c>
      <c r="F19" s="23">
        <f t="shared" si="0"/>
        <v>253906.30999999997</v>
      </c>
      <c r="G19" s="22">
        <f t="shared" si="2"/>
        <v>253.90630999999996</v>
      </c>
    </row>
    <row r="20" spans="1:7">
      <c r="A20" s="24">
        <v>5</v>
      </c>
      <c r="B20" s="25" t="s">
        <v>35</v>
      </c>
      <c r="C20" s="26">
        <v>492</v>
      </c>
      <c r="D20" s="27">
        <v>950</v>
      </c>
      <c r="E20" s="22">
        <f t="shared" si="1"/>
        <v>3505.5</v>
      </c>
      <c r="F20" s="23">
        <f t="shared" si="0"/>
        <v>237205.49999999997</v>
      </c>
      <c r="G20" s="22">
        <f t="shared" si="2"/>
        <v>237.20549999999997</v>
      </c>
    </row>
    <row r="21" spans="1:7">
      <c r="A21" s="24">
        <v>6</v>
      </c>
      <c r="B21" s="25" t="s">
        <v>36</v>
      </c>
      <c r="C21" s="26">
        <v>40</v>
      </c>
      <c r="D21" s="27">
        <v>1386</v>
      </c>
      <c r="E21" s="22">
        <f t="shared" si="1"/>
        <v>415.8</v>
      </c>
      <c r="F21" s="23">
        <f t="shared" si="0"/>
        <v>28135.799999999996</v>
      </c>
      <c r="G21" s="22">
        <f t="shared" si="2"/>
        <v>28.135799999999996</v>
      </c>
    </row>
    <row r="22" spans="1:7">
      <c r="A22" s="24">
        <v>7</v>
      </c>
      <c r="B22" s="25" t="s">
        <v>37</v>
      </c>
      <c r="C22" s="26">
        <v>350</v>
      </c>
      <c r="D22" s="27">
        <v>1980</v>
      </c>
      <c r="E22" s="22">
        <f t="shared" si="1"/>
        <v>5197.5</v>
      </c>
      <c r="F22" s="23">
        <f t="shared" si="0"/>
        <v>351697.49999999994</v>
      </c>
      <c r="G22" s="22">
        <f t="shared" si="2"/>
        <v>351.69749999999993</v>
      </c>
    </row>
    <row r="23" spans="1:7">
      <c r="A23" s="24">
        <v>8</v>
      </c>
      <c r="B23" s="25" t="s">
        <v>38</v>
      </c>
      <c r="C23" s="26">
        <v>373</v>
      </c>
      <c r="D23" s="27">
        <v>2260</v>
      </c>
      <c r="E23" s="22">
        <f t="shared" si="1"/>
        <v>6322.3499999999995</v>
      </c>
      <c r="F23" s="23">
        <f t="shared" si="0"/>
        <v>427812.35</v>
      </c>
      <c r="G23" s="22">
        <f t="shared" si="2"/>
        <v>427.81234999999998</v>
      </c>
    </row>
    <row r="24" spans="1:7">
      <c r="A24" s="24">
        <v>9</v>
      </c>
      <c r="B24" s="25" t="s">
        <v>39</v>
      </c>
      <c r="C24" s="26">
        <v>120</v>
      </c>
      <c r="D24" s="27">
        <v>1980</v>
      </c>
      <c r="E24" s="22">
        <f t="shared" si="1"/>
        <v>1782</v>
      </c>
      <c r="F24" s="23">
        <f t="shared" si="0"/>
        <v>120581.99999999999</v>
      </c>
      <c r="G24" s="22">
        <f t="shared" si="2"/>
        <v>120.58199999999998</v>
      </c>
    </row>
    <row r="25" spans="1:7">
      <c r="A25" s="24">
        <v>10</v>
      </c>
      <c r="B25" s="25" t="s">
        <v>40</v>
      </c>
      <c r="C25" s="26">
        <v>185</v>
      </c>
      <c r="D25" s="27">
        <v>954</v>
      </c>
      <c r="E25" s="22">
        <f t="shared" si="1"/>
        <v>1323.675</v>
      </c>
      <c r="F25" s="23">
        <f t="shared" si="0"/>
        <v>89568.674999999988</v>
      </c>
      <c r="G25" s="22">
        <f t="shared" si="2"/>
        <v>89.568674999999985</v>
      </c>
    </row>
    <row r="26" spans="1:7">
      <c r="A26" s="24">
        <v>11</v>
      </c>
      <c r="B26" s="25" t="s">
        <v>41</v>
      </c>
      <c r="C26" s="26">
        <v>143</v>
      </c>
      <c r="D26" s="27">
        <v>1000</v>
      </c>
      <c r="E26" s="22">
        <f t="shared" si="1"/>
        <v>1072.5</v>
      </c>
      <c r="F26" s="23">
        <f t="shared" si="0"/>
        <v>72572.5</v>
      </c>
      <c r="G26" s="22">
        <f t="shared" si="2"/>
        <v>72.572500000000005</v>
      </c>
    </row>
    <row r="27" spans="1:7">
      <c r="A27" s="24">
        <v>12</v>
      </c>
      <c r="B27" s="25" t="s">
        <v>42</v>
      </c>
      <c r="C27" s="26">
        <v>536</v>
      </c>
      <c r="D27" s="27">
        <v>1600</v>
      </c>
      <c r="E27" s="22">
        <f t="shared" si="1"/>
        <v>6432</v>
      </c>
      <c r="F27" s="23">
        <f t="shared" si="0"/>
        <v>435231.99999999994</v>
      </c>
      <c r="G27" s="22">
        <f t="shared" si="2"/>
        <v>435.23199999999991</v>
      </c>
    </row>
    <row r="28" spans="1:7">
      <c r="A28" s="24">
        <v>13</v>
      </c>
      <c r="B28" s="25" t="s">
        <v>43</v>
      </c>
      <c r="C28" s="26">
        <v>1163</v>
      </c>
      <c r="D28" s="27">
        <v>1598</v>
      </c>
      <c r="E28" s="22">
        <f t="shared" si="1"/>
        <v>13938.555</v>
      </c>
      <c r="F28" s="23">
        <f t="shared" si="0"/>
        <v>943175.55499999993</v>
      </c>
      <c r="G28" s="22">
        <f t="shared" si="2"/>
        <v>943.17555499999992</v>
      </c>
    </row>
    <row r="29" spans="1:7">
      <c r="A29" s="24">
        <v>14</v>
      </c>
      <c r="B29" s="25" t="s">
        <v>44</v>
      </c>
      <c r="C29" s="26">
        <v>1132</v>
      </c>
      <c r="D29" s="27">
        <v>1200</v>
      </c>
      <c r="E29" s="22">
        <f t="shared" si="1"/>
        <v>10188</v>
      </c>
      <c r="F29" s="23">
        <f t="shared" si="0"/>
        <v>689387.99999999988</v>
      </c>
      <c r="G29" s="22">
        <f t="shared" si="2"/>
        <v>689.38799999999992</v>
      </c>
    </row>
    <row r="30" spans="1:7">
      <c r="A30" s="24">
        <v>15</v>
      </c>
      <c r="B30" s="25" t="s">
        <v>45</v>
      </c>
      <c r="C30" s="26">
        <v>214</v>
      </c>
      <c r="D30" s="27">
        <v>1980</v>
      </c>
      <c r="E30" s="22">
        <f t="shared" si="1"/>
        <v>3177.9</v>
      </c>
      <c r="F30" s="23">
        <f t="shared" si="0"/>
        <v>215037.89999999997</v>
      </c>
      <c r="G30" s="22">
        <f t="shared" si="2"/>
        <v>215.03789999999998</v>
      </c>
    </row>
    <row r="31" spans="1:7">
      <c r="A31" s="24">
        <v>16</v>
      </c>
      <c r="B31" s="25" t="s">
        <v>46</v>
      </c>
      <c r="C31" s="26">
        <v>1592</v>
      </c>
      <c r="D31" s="27">
        <v>1980</v>
      </c>
      <c r="E31" s="22">
        <f t="shared" si="1"/>
        <v>23641.200000000001</v>
      </c>
      <c r="F31" s="23">
        <f t="shared" si="0"/>
        <v>1599721.2</v>
      </c>
      <c r="G31" s="22">
        <f t="shared" si="2"/>
        <v>1599.7212</v>
      </c>
    </row>
    <row r="32" spans="1:7">
      <c r="A32" s="24">
        <v>17</v>
      </c>
      <c r="B32" s="25" t="s">
        <v>47</v>
      </c>
      <c r="C32" s="26">
        <v>368</v>
      </c>
      <c r="D32" s="27">
        <v>838</v>
      </c>
      <c r="E32" s="22">
        <f t="shared" si="1"/>
        <v>2312.88</v>
      </c>
      <c r="F32" s="23">
        <f t="shared" si="0"/>
        <v>156504.87999999998</v>
      </c>
      <c r="G32" s="22">
        <f t="shared" si="2"/>
        <v>156.50487999999999</v>
      </c>
    </row>
    <row r="33" spans="1:7">
      <c r="A33" s="24">
        <v>18</v>
      </c>
      <c r="B33" s="25" t="s">
        <v>48</v>
      </c>
      <c r="C33" s="26">
        <v>800</v>
      </c>
      <c r="D33" s="27">
        <v>1374</v>
      </c>
      <c r="E33" s="22">
        <f t="shared" si="1"/>
        <v>8244</v>
      </c>
      <c r="F33" s="23">
        <f t="shared" si="0"/>
        <v>557844</v>
      </c>
      <c r="G33" s="22">
        <f t="shared" si="2"/>
        <v>557.84400000000005</v>
      </c>
    </row>
    <row r="34" spans="1:7">
      <c r="A34" s="24">
        <v>19</v>
      </c>
      <c r="B34" s="25" t="s">
        <v>49</v>
      </c>
      <c r="C34" s="26">
        <v>913</v>
      </c>
      <c r="D34" s="27">
        <v>1400</v>
      </c>
      <c r="E34" s="22">
        <f t="shared" si="1"/>
        <v>9586.5</v>
      </c>
      <c r="F34" s="23">
        <f t="shared" si="0"/>
        <v>648686.49999999988</v>
      </c>
      <c r="G34" s="22">
        <f t="shared" si="2"/>
        <v>648.68649999999991</v>
      </c>
    </row>
    <row r="35" spans="1:7">
      <c r="A35" s="24">
        <v>20</v>
      </c>
      <c r="B35" s="25" t="s">
        <v>50</v>
      </c>
      <c r="C35" s="26">
        <v>50</v>
      </c>
      <c r="D35" s="27">
        <v>1851</v>
      </c>
      <c r="E35" s="22">
        <f t="shared" si="1"/>
        <v>694.125</v>
      </c>
      <c r="F35" s="23">
        <f t="shared" si="0"/>
        <v>46969.124999999993</v>
      </c>
      <c r="G35" s="22">
        <f t="shared" si="2"/>
        <v>46.969124999999991</v>
      </c>
    </row>
    <row r="36" spans="1:7">
      <c r="A36" s="24">
        <v>21</v>
      </c>
      <c r="B36" s="25" t="s">
        <v>51</v>
      </c>
      <c r="C36" s="26">
        <v>1193</v>
      </c>
      <c r="D36" s="27">
        <v>1980</v>
      </c>
      <c r="E36" s="22">
        <f t="shared" si="1"/>
        <v>17716.05</v>
      </c>
      <c r="F36" s="23">
        <f t="shared" si="0"/>
        <v>1198786.0499999998</v>
      </c>
      <c r="G36" s="22">
        <f t="shared" si="2"/>
        <v>1198.7860499999997</v>
      </c>
    </row>
    <row r="37" spans="1:7">
      <c r="A37" s="24">
        <v>22</v>
      </c>
      <c r="B37" s="25" t="s">
        <v>52</v>
      </c>
      <c r="C37" s="26">
        <v>2294</v>
      </c>
      <c r="D37" s="27">
        <v>1980</v>
      </c>
      <c r="E37" s="22">
        <f t="shared" si="1"/>
        <v>34065.9</v>
      </c>
      <c r="F37" s="23">
        <f t="shared" si="0"/>
        <v>2305125.9</v>
      </c>
      <c r="G37" s="22">
        <f t="shared" si="2"/>
        <v>2305.1259</v>
      </c>
    </row>
    <row r="38" spans="1:7">
      <c r="A38" s="24">
        <v>23</v>
      </c>
      <c r="B38" s="25" t="s">
        <v>53</v>
      </c>
      <c r="C38" s="26">
        <v>900</v>
      </c>
      <c r="D38" s="27">
        <v>1200</v>
      </c>
      <c r="E38" s="22">
        <f t="shared" si="1"/>
        <v>8100</v>
      </c>
      <c r="F38" s="23">
        <f t="shared" si="0"/>
        <v>548100</v>
      </c>
      <c r="G38" s="22">
        <f t="shared" si="2"/>
        <v>548.1</v>
      </c>
    </row>
    <row r="39" spans="1:7">
      <c r="A39" s="24">
        <v>24</v>
      </c>
      <c r="B39" s="25" t="s">
        <v>54</v>
      </c>
      <c r="C39" s="26">
        <v>15</v>
      </c>
      <c r="D39" s="27">
        <v>1980</v>
      </c>
      <c r="E39" s="22">
        <f t="shared" si="1"/>
        <v>222.75</v>
      </c>
      <c r="F39" s="23">
        <f t="shared" si="0"/>
        <v>15072.749999999998</v>
      </c>
      <c r="G39" s="22">
        <f t="shared" si="2"/>
        <v>15.072749999999997</v>
      </c>
    </row>
    <row r="40" spans="1:7">
      <c r="A40" s="24">
        <v>25</v>
      </c>
      <c r="B40" s="25" t="s">
        <v>55</v>
      </c>
      <c r="C40" s="26">
        <v>7345</v>
      </c>
      <c r="D40" s="27">
        <v>1980</v>
      </c>
      <c r="E40" s="22">
        <f t="shared" si="1"/>
        <v>109073.25</v>
      </c>
      <c r="F40" s="23">
        <f t="shared" si="0"/>
        <v>7380623.2499999991</v>
      </c>
      <c r="G40" s="22">
        <f t="shared" si="2"/>
        <v>7380.6232499999987</v>
      </c>
    </row>
    <row r="41" spans="1:7">
      <c r="A41" s="24">
        <v>26</v>
      </c>
      <c r="B41" s="25" t="s">
        <v>56</v>
      </c>
      <c r="C41" s="26">
        <v>2506</v>
      </c>
      <c r="D41" s="27">
        <v>1367</v>
      </c>
      <c r="E41" s="22">
        <f t="shared" si="1"/>
        <v>25692.764999999999</v>
      </c>
      <c r="F41" s="23">
        <f t="shared" si="0"/>
        <v>1738543.7649999999</v>
      </c>
      <c r="G41" s="22">
        <f t="shared" si="2"/>
        <v>1738.5437649999999</v>
      </c>
    </row>
    <row r="42" spans="1:7">
      <c r="A42" s="24">
        <v>27</v>
      </c>
      <c r="B42" s="25" t="s">
        <v>57</v>
      </c>
      <c r="C42" s="26">
        <v>1360</v>
      </c>
      <c r="D42" s="27">
        <v>1158</v>
      </c>
      <c r="E42" s="22">
        <f t="shared" si="1"/>
        <v>11811.6</v>
      </c>
      <c r="F42" s="23">
        <f t="shared" si="0"/>
        <v>799251.6</v>
      </c>
      <c r="G42" s="22">
        <f t="shared" si="2"/>
        <v>799.25159999999994</v>
      </c>
    </row>
    <row r="43" spans="1:7">
      <c r="A43" s="24">
        <v>28</v>
      </c>
      <c r="B43" s="25" t="s">
        <v>58</v>
      </c>
      <c r="C43" s="26">
        <v>581</v>
      </c>
      <c r="D43" s="27">
        <v>1659</v>
      </c>
      <c r="E43" s="22">
        <f t="shared" si="1"/>
        <v>7229.0924999999997</v>
      </c>
      <c r="F43" s="23">
        <f t="shared" si="0"/>
        <v>489168.59249999997</v>
      </c>
      <c r="G43" s="22">
        <f t="shared" si="2"/>
        <v>489.16859249999999</v>
      </c>
    </row>
    <row r="44" spans="1:7">
      <c r="A44" s="24">
        <v>29</v>
      </c>
      <c r="B44" s="25" t="s">
        <v>59</v>
      </c>
      <c r="C44" s="26">
        <v>3431</v>
      </c>
      <c r="D44" s="27">
        <v>1160</v>
      </c>
      <c r="E44" s="22">
        <f t="shared" si="1"/>
        <v>29849.699999999997</v>
      </c>
      <c r="F44" s="23">
        <f t="shared" si="0"/>
        <v>2019829.6999999997</v>
      </c>
      <c r="G44" s="22">
        <f t="shared" si="2"/>
        <v>2019.8296999999998</v>
      </c>
    </row>
    <row r="45" spans="1:7">
      <c r="A45" s="24">
        <v>30</v>
      </c>
      <c r="B45" s="25" t="s">
        <v>60</v>
      </c>
      <c r="C45" s="26">
        <v>922</v>
      </c>
      <c r="D45" s="27">
        <v>2138</v>
      </c>
      <c r="E45" s="22">
        <f t="shared" si="1"/>
        <v>14784.269999999999</v>
      </c>
      <c r="F45" s="23">
        <f t="shared" si="0"/>
        <v>1000402.2699999999</v>
      </c>
      <c r="G45" s="22">
        <f t="shared" si="2"/>
        <v>1000.4022699999999</v>
      </c>
    </row>
    <row r="46" spans="1:7">
      <c r="A46" s="24">
        <v>31</v>
      </c>
      <c r="B46" s="25" t="s">
        <v>61</v>
      </c>
      <c r="C46" s="26">
        <v>148</v>
      </c>
      <c r="D46" s="27">
        <v>1650</v>
      </c>
      <c r="E46" s="22">
        <f t="shared" si="1"/>
        <v>1831.5</v>
      </c>
      <c r="F46" s="23">
        <f t="shared" si="0"/>
        <v>123931.49999999999</v>
      </c>
      <c r="G46" s="22">
        <f t="shared" si="2"/>
        <v>123.93149999999999</v>
      </c>
    </row>
    <row r="47" spans="1:7">
      <c r="A47" s="24">
        <v>32</v>
      </c>
      <c r="B47" s="25" t="s">
        <v>62</v>
      </c>
      <c r="C47" s="26">
        <v>870.8161616000001</v>
      </c>
      <c r="D47" s="27">
        <v>1400</v>
      </c>
      <c r="E47" s="22">
        <f t="shared" si="1"/>
        <v>9143.5696968000011</v>
      </c>
      <c r="F47" s="23">
        <f t="shared" si="0"/>
        <v>618714.88281680003</v>
      </c>
      <c r="G47" s="22">
        <f t="shared" si="2"/>
        <v>618.71488281680001</v>
      </c>
    </row>
    <row r="48" spans="1:7">
      <c r="A48" s="24">
        <v>33</v>
      </c>
      <c r="B48" s="25" t="s">
        <v>63</v>
      </c>
      <c r="C48" s="26">
        <v>1815.621010383712</v>
      </c>
      <c r="D48" s="27">
        <v>1980</v>
      </c>
      <c r="E48" s="22">
        <f t="shared" si="1"/>
        <v>26961.97200419812</v>
      </c>
      <c r="F48" s="23">
        <f t="shared" si="0"/>
        <v>1824426.7722840728</v>
      </c>
      <c r="G48" s="22">
        <f t="shared" si="2"/>
        <v>1824.4267722840727</v>
      </c>
    </row>
    <row r="49" spans="1:7">
      <c r="A49" s="24">
        <v>34</v>
      </c>
      <c r="B49" s="25" t="s">
        <v>64</v>
      </c>
      <c r="C49" s="26">
        <v>2410</v>
      </c>
      <c r="D49" s="27">
        <v>1120</v>
      </c>
      <c r="E49" s="22">
        <f t="shared" si="1"/>
        <v>20244</v>
      </c>
      <c r="F49" s="23">
        <f t="shared" si="0"/>
        <v>1369843.9999999998</v>
      </c>
      <c r="G49" s="22">
        <f t="shared" si="2"/>
        <v>1369.8439999999998</v>
      </c>
    </row>
    <row r="50" spans="1:7">
      <c r="A50" s="24">
        <v>35</v>
      </c>
      <c r="B50" s="25" t="s">
        <v>65</v>
      </c>
      <c r="C50" s="26">
        <v>1044.9935397315919</v>
      </c>
      <c r="D50" s="27">
        <v>1477</v>
      </c>
      <c r="E50" s="22">
        <f t="shared" si="1"/>
        <v>11575.915936376708</v>
      </c>
      <c r="F50" s="23">
        <f t="shared" si="0"/>
        <v>783303.64502815728</v>
      </c>
      <c r="G50" s="22">
        <f t="shared" si="2"/>
        <v>783.30364502815723</v>
      </c>
    </row>
    <row r="51" spans="1:7">
      <c r="A51" s="24">
        <v>36</v>
      </c>
      <c r="B51" s="25" t="s">
        <v>66</v>
      </c>
      <c r="C51" s="26">
        <v>1500</v>
      </c>
      <c r="D51" s="27">
        <v>1600</v>
      </c>
      <c r="E51" s="22">
        <f t="shared" si="1"/>
        <v>18000</v>
      </c>
      <c r="F51" s="23">
        <f t="shared" si="0"/>
        <v>1217999.9999999998</v>
      </c>
      <c r="G51" s="22">
        <f t="shared" si="2"/>
        <v>1217.9999999999998</v>
      </c>
    </row>
    <row r="52" spans="1:7">
      <c r="A52" s="24">
        <v>37</v>
      </c>
      <c r="B52" s="25" t="s">
        <v>67</v>
      </c>
      <c r="C52" s="26">
        <v>2965</v>
      </c>
      <c r="D52" s="27">
        <v>1870</v>
      </c>
      <c r="E52" s="22">
        <f t="shared" si="1"/>
        <v>41584.125</v>
      </c>
      <c r="F52" s="23">
        <f t="shared" si="0"/>
        <v>2813859.1249999995</v>
      </c>
      <c r="G52" s="22">
        <f t="shared" si="2"/>
        <v>2813.8591249999995</v>
      </c>
    </row>
    <row r="53" spans="1:7">
      <c r="A53" s="24">
        <v>38</v>
      </c>
      <c r="B53" s="25" t="s">
        <v>68</v>
      </c>
      <c r="C53" s="26">
        <v>1361</v>
      </c>
      <c r="D53" s="27">
        <v>1197</v>
      </c>
      <c r="E53" s="22">
        <f t="shared" si="1"/>
        <v>12218.377499999999</v>
      </c>
      <c r="F53" s="23">
        <f t="shared" si="0"/>
        <v>826776.87749999994</v>
      </c>
      <c r="G53" s="22">
        <f t="shared" si="2"/>
        <v>826.77687749999996</v>
      </c>
    </row>
    <row r="54" spans="1:7">
      <c r="A54" s="24">
        <v>39</v>
      </c>
      <c r="B54" s="25" t="s">
        <v>69</v>
      </c>
      <c r="C54" s="26">
        <v>2145</v>
      </c>
      <c r="D54" s="27">
        <v>1841</v>
      </c>
      <c r="E54" s="22">
        <f t="shared" si="1"/>
        <v>29617.087499999998</v>
      </c>
      <c r="F54" s="23">
        <f t="shared" si="0"/>
        <v>2004089.5874999999</v>
      </c>
      <c r="G54" s="22">
        <f t="shared" si="2"/>
        <v>2004.0895874999999</v>
      </c>
    </row>
    <row r="55" spans="1:7">
      <c r="A55" s="24">
        <v>40</v>
      </c>
      <c r="B55" s="25" t="s">
        <v>70</v>
      </c>
      <c r="C55" s="26">
        <v>962.26154647150997</v>
      </c>
      <c r="D55" s="27">
        <v>2030</v>
      </c>
      <c r="E55" s="22">
        <f t="shared" si="1"/>
        <v>14650.43204502874</v>
      </c>
      <c r="F55" s="23">
        <f t="shared" si="0"/>
        <v>991345.90171361133</v>
      </c>
      <c r="G55" s="22">
        <f t="shared" si="2"/>
        <v>991.34590171361128</v>
      </c>
    </row>
    <row r="56" spans="1:7">
      <c r="A56" s="24">
        <v>41</v>
      </c>
      <c r="B56" s="25" t="s">
        <v>71</v>
      </c>
      <c r="C56" s="26">
        <v>1083</v>
      </c>
      <c r="D56" s="27">
        <v>2574</v>
      </c>
      <c r="E56" s="22">
        <f t="shared" si="1"/>
        <v>20907.314999999999</v>
      </c>
      <c r="F56" s="23">
        <f t="shared" si="0"/>
        <v>1414728.3149999999</v>
      </c>
      <c r="G56" s="22">
        <f t="shared" si="2"/>
        <v>1414.7283149999998</v>
      </c>
    </row>
    <row r="57" spans="1:7">
      <c r="A57" s="24">
        <v>42</v>
      </c>
      <c r="B57" s="25" t="s">
        <v>72</v>
      </c>
      <c r="C57" s="26">
        <v>965</v>
      </c>
      <c r="D57" s="27">
        <v>1200</v>
      </c>
      <c r="E57" s="22">
        <f t="shared" si="1"/>
        <v>8685</v>
      </c>
      <c r="F57" s="23">
        <f t="shared" si="0"/>
        <v>587685</v>
      </c>
      <c r="G57" s="22">
        <f t="shared" si="2"/>
        <v>587.68499999999995</v>
      </c>
    </row>
    <row r="58" spans="1:7">
      <c r="A58" s="24">
        <v>43</v>
      </c>
      <c r="B58" s="25" t="s">
        <v>73</v>
      </c>
      <c r="C58" s="26">
        <v>686</v>
      </c>
      <c r="D58" s="27">
        <v>1200</v>
      </c>
      <c r="E58" s="22">
        <f t="shared" si="1"/>
        <v>6174</v>
      </c>
      <c r="F58" s="23">
        <f t="shared" si="0"/>
        <v>417773.99999999994</v>
      </c>
      <c r="G58" s="22">
        <f t="shared" si="2"/>
        <v>417.77399999999994</v>
      </c>
    </row>
    <row r="59" spans="1:7">
      <c r="A59" s="24">
        <v>44</v>
      </c>
      <c r="B59" s="25" t="s">
        <v>74</v>
      </c>
      <c r="C59" s="26">
        <v>584</v>
      </c>
      <c r="D59" s="27">
        <v>1671</v>
      </c>
      <c r="E59" s="22">
        <f t="shared" si="1"/>
        <v>7318.98</v>
      </c>
      <c r="F59" s="23">
        <f t="shared" si="0"/>
        <v>495250.98</v>
      </c>
      <c r="G59" s="22">
        <f t="shared" si="2"/>
        <v>495.25097999999997</v>
      </c>
    </row>
    <row r="60" spans="1:7">
      <c r="A60" s="24">
        <v>45</v>
      </c>
      <c r="B60" s="25" t="s">
        <v>75</v>
      </c>
      <c r="C60" s="26">
        <v>650</v>
      </c>
      <c r="D60" s="27">
        <v>1754</v>
      </c>
      <c r="E60" s="22">
        <f t="shared" si="1"/>
        <v>8550.75</v>
      </c>
      <c r="F60" s="23">
        <f t="shared" si="0"/>
        <v>578600.75</v>
      </c>
      <c r="G60" s="22">
        <f t="shared" si="2"/>
        <v>578.60074999999995</v>
      </c>
    </row>
    <row r="61" spans="1:7">
      <c r="A61" s="24">
        <v>46</v>
      </c>
      <c r="B61" s="25" t="s">
        <v>76</v>
      </c>
      <c r="C61" s="26">
        <v>429</v>
      </c>
      <c r="D61" s="27">
        <v>1310</v>
      </c>
      <c r="E61" s="22">
        <f t="shared" si="1"/>
        <v>4214.9250000000002</v>
      </c>
      <c r="F61" s="23">
        <f t="shared" si="0"/>
        <v>285209.92499999999</v>
      </c>
      <c r="G61" s="22">
        <f t="shared" si="2"/>
        <v>285.209925</v>
      </c>
    </row>
    <row r="62" spans="1:7">
      <c r="A62" s="24">
        <v>47</v>
      </c>
      <c r="B62" s="25" t="s">
        <v>77</v>
      </c>
      <c r="C62" s="26">
        <v>662</v>
      </c>
      <c r="D62" s="27">
        <v>1980</v>
      </c>
      <c r="E62" s="22">
        <f t="shared" si="1"/>
        <v>9830.6999999999989</v>
      </c>
      <c r="F62" s="23">
        <f t="shared" si="0"/>
        <v>665210.69999999995</v>
      </c>
      <c r="G62" s="22">
        <f t="shared" si="2"/>
        <v>665.21069999999997</v>
      </c>
    </row>
    <row r="63" spans="1:7">
      <c r="A63" s="24">
        <v>48</v>
      </c>
      <c r="B63" s="25" t="s">
        <v>78</v>
      </c>
      <c r="C63" s="26">
        <v>1353</v>
      </c>
      <c r="D63" s="27">
        <v>1200</v>
      </c>
      <c r="E63" s="22">
        <f t="shared" si="1"/>
        <v>12177</v>
      </c>
      <c r="F63" s="23">
        <f t="shared" si="0"/>
        <v>823976.99999999988</v>
      </c>
      <c r="G63" s="22">
        <f t="shared" si="2"/>
        <v>823.97699999999986</v>
      </c>
    </row>
    <row r="64" spans="1:7">
      <c r="A64" s="24">
        <v>49</v>
      </c>
      <c r="B64" s="25" t="s">
        <v>79</v>
      </c>
      <c r="C64" s="26">
        <v>700</v>
      </c>
      <c r="D64" s="27">
        <v>3168</v>
      </c>
      <c r="E64" s="22">
        <f t="shared" si="1"/>
        <v>16632</v>
      </c>
      <c r="F64" s="23">
        <f t="shared" si="0"/>
        <v>1125432</v>
      </c>
      <c r="G64" s="22">
        <f t="shared" si="2"/>
        <v>1125.432</v>
      </c>
    </row>
    <row r="65" spans="1:7">
      <c r="A65" s="24">
        <v>50</v>
      </c>
      <c r="B65" s="25" t="s">
        <v>80</v>
      </c>
      <c r="C65" s="26">
        <v>971</v>
      </c>
      <c r="D65" s="27">
        <v>1300</v>
      </c>
      <c r="E65" s="22">
        <f t="shared" si="1"/>
        <v>9467.25</v>
      </c>
      <c r="F65" s="23">
        <f t="shared" si="0"/>
        <v>640617.24999999988</v>
      </c>
      <c r="G65" s="22">
        <f t="shared" si="2"/>
        <v>640.6172499999999</v>
      </c>
    </row>
    <row r="66" spans="1:7">
      <c r="A66" s="24">
        <v>51</v>
      </c>
      <c r="B66" s="25" t="s">
        <v>81</v>
      </c>
      <c r="C66" s="26">
        <v>78</v>
      </c>
      <c r="D66" s="27">
        <v>2772</v>
      </c>
      <c r="E66" s="22">
        <f t="shared" si="1"/>
        <v>1621.62</v>
      </c>
      <c r="F66" s="23">
        <f t="shared" si="0"/>
        <v>109729.62</v>
      </c>
      <c r="G66" s="22">
        <f t="shared" si="2"/>
        <v>109.72962</v>
      </c>
    </row>
    <row r="67" spans="1:7">
      <c r="A67" s="24">
        <v>52</v>
      </c>
      <c r="B67" s="25" t="s">
        <v>82</v>
      </c>
      <c r="C67" s="26">
        <v>2075</v>
      </c>
      <c r="D67" s="27">
        <v>2759.3</v>
      </c>
      <c r="E67" s="22">
        <f t="shared" si="1"/>
        <v>42941.606249999997</v>
      </c>
      <c r="F67" s="23">
        <f t="shared" si="0"/>
        <v>2905715.3562499997</v>
      </c>
      <c r="G67" s="22">
        <f t="shared" si="2"/>
        <v>2905.7153562499998</v>
      </c>
    </row>
    <row r="68" spans="1:7">
      <c r="A68" s="24">
        <v>53</v>
      </c>
      <c r="B68" s="25" t="s">
        <v>83</v>
      </c>
      <c r="C68" s="26">
        <v>215</v>
      </c>
      <c r="D68" s="27">
        <v>1545</v>
      </c>
      <c r="E68" s="22">
        <f t="shared" si="1"/>
        <v>2491.3125</v>
      </c>
      <c r="F68" s="23">
        <f t="shared" si="0"/>
        <v>168578.81249999997</v>
      </c>
      <c r="G68" s="22">
        <f t="shared" si="2"/>
        <v>168.57881249999997</v>
      </c>
    </row>
    <row r="69" spans="1:7">
      <c r="A69" s="24">
        <v>54</v>
      </c>
      <c r="B69" s="25" t="s">
        <v>84</v>
      </c>
      <c r="C69" s="26">
        <v>2332</v>
      </c>
      <c r="D69" s="27">
        <v>1190</v>
      </c>
      <c r="E69" s="22">
        <f t="shared" si="1"/>
        <v>20813.099999999999</v>
      </c>
      <c r="F69" s="23">
        <f t="shared" si="0"/>
        <v>1408353.0999999999</v>
      </c>
      <c r="G69" s="22">
        <f t="shared" si="2"/>
        <v>1408.3530999999998</v>
      </c>
    </row>
    <row r="70" spans="1:7">
      <c r="A70" s="24">
        <v>55</v>
      </c>
      <c r="B70" s="25" t="s">
        <v>85</v>
      </c>
      <c r="C70" s="26">
        <v>697</v>
      </c>
      <c r="D70" s="27">
        <v>1160</v>
      </c>
      <c r="E70" s="22">
        <f t="shared" si="1"/>
        <v>6063.9</v>
      </c>
      <c r="F70" s="23">
        <f t="shared" si="0"/>
        <v>410323.89999999997</v>
      </c>
      <c r="G70" s="22">
        <f t="shared" si="2"/>
        <v>410.32389999999998</v>
      </c>
    </row>
    <row r="71" spans="1:7">
      <c r="A71" s="24">
        <v>56</v>
      </c>
      <c r="B71" s="25" t="s">
        <v>86</v>
      </c>
      <c r="C71" s="26">
        <v>738</v>
      </c>
      <c r="D71" s="27">
        <v>1604</v>
      </c>
      <c r="E71" s="22">
        <f t="shared" si="1"/>
        <v>8878.14</v>
      </c>
      <c r="F71" s="23">
        <f t="shared" si="0"/>
        <v>600754.1399999999</v>
      </c>
      <c r="G71" s="22">
        <f t="shared" si="2"/>
        <v>600.75413999999989</v>
      </c>
    </row>
    <row r="72" spans="1:7">
      <c r="A72" s="24">
        <v>57</v>
      </c>
      <c r="B72" s="25" t="s">
        <v>87</v>
      </c>
      <c r="C72" s="26">
        <v>1286</v>
      </c>
      <c r="D72" s="27">
        <v>1200</v>
      </c>
      <c r="E72" s="22">
        <f t="shared" si="1"/>
        <v>11574</v>
      </c>
      <c r="F72" s="23">
        <f t="shared" si="0"/>
        <v>783173.99999999988</v>
      </c>
      <c r="G72" s="22">
        <f t="shared" si="2"/>
        <v>783.17399999999986</v>
      </c>
    </row>
    <row r="73" spans="1:7">
      <c r="A73" s="24">
        <v>58</v>
      </c>
      <c r="B73" s="25" t="s">
        <v>88</v>
      </c>
      <c r="C73" s="26">
        <v>4183</v>
      </c>
      <c r="D73" s="27">
        <v>1522</v>
      </c>
      <c r="E73" s="22">
        <f t="shared" si="1"/>
        <v>47748.945</v>
      </c>
      <c r="F73" s="23">
        <f t="shared" si="0"/>
        <v>3231011.9449999998</v>
      </c>
      <c r="G73" s="22">
        <f t="shared" si="2"/>
        <v>3231.0119449999997</v>
      </c>
    </row>
    <row r="74" spans="1:7">
      <c r="A74" s="24">
        <v>59</v>
      </c>
      <c r="B74" s="25" t="s">
        <v>89</v>
      </c>
      <c r="C74" s="26">
        <v>2129.1455151119999</v>
      </c>
      <c r="D74" s="27">
        <v>940</v>
      </c>
      <c r="E74" s="22">
        <f t="shared" si="1"/>
        <v>15010.475881539598</v>
      </c>
      <c r="F74" s="23">
        <f t="shared" si="0"/>
        <v>1015708.8679841794</v>
      </c>
      <c r="G74" s="22">
        <f t="shared" si="2"/>
        <v>1015.7088679841794</v>
      </c>
    </row>
    <row r="75" spans="1:7">
      <c r="A75" s="24">
        <v>60</v>
      </c>
      <c r="B75" s="25" t="s">
        <v>90</v>
      </c>
      <c r="C75" s="26">
        <v>2155</v>
      </c>
      <c r="D75" s="27">
        <v>1442</v>
      </c>
      <c r="E75" s="22">
        <f t="shared" si="1"/>
        <v>23306.325000000001</v>
      </c>
      <c r="F75" s="23">
        <f t="shared" si="0"/>
        <v>1577061.325</v>
      </c>
      <c r="G75" s="22">
        <f t="shared" si="2"/>
        <v>1577.0613249999999</v>
      </c>
    </row>
    <row r="76" spans="1:7">
      <c r="A76" s="24">
        <v>61</v>
      </c>
      <c r="B76" s="25" t="s">
        <v>91</v>
      </c>
      <c r="C76" s="26">
        <v>1576</v>
      </c>
      <c r="D76" s="27">
        <v>1089</v>
      </c>
      <c r="E76" s="22">
        <f t="shared" si="1"/>
        <v>12871.98</v>
      </c>
      <c r="F76" s="23">
        <f t="shared" si="0"/>
        <v>871003.97999999986</v>
      </c>
      <c r="G76" s="22">
        <f t="shared" si="2"/>
        <v>871.00397999999984</v>
      </c>
    </row>
    <row r="77" spans="1:7">
      <c r="A77" s="24">
        <v>62</v>
      </c>
      <c r="B77" s="25" t="s">
        <v>92</v>
      </c>
      <c r="C77" s="26">
        <v>9675</v>
      </c>
      <c r="D77" s="27">
        <v>1300</v>
      </c>
      <c r="E77" s="22">
        <f t="shared" si="1"/>
        <v>94331.25</v>
      </c>
      <c r="F77" s="23">
        <f t="shared" si="0"/>
        <v>6383081.2499999991</v>
      </c>
      <c r="G77" s="22">
        <f t="shared" si="2"/>
        <v>6383.0812499999993</v>
      </c>
    </row>
    <row r="78" spans="1:7">
      <c r="A78" s="24">
        <v>63</v>
      </c>
      <c r="B78" s="25" t="s">
        <v>93</v>
      </c>
      <c r="C78" s="26">
        <v>2037</v>
      </c>
      <c r="D78" s="27">
        <v>2780</v>
      </c>
      <c r="E78" s="22">
        <f t="shared" si="1"/>
        <v>42471.45</v>
      </c>
      <c r="F78" s="23">
        <f t="shared" si="0"/>
        <v>2873901.4499999997</v>
      </c>
      <c r="G78" s="22">
        <f t="shared" si="2"/>
        <v>2873.9014499999998</v>
      </c>
    </row>
    <row r="79" spans="1:7">
      <c r="A79" s="24">
        <v>64</v>
      </c>
      <c r="B79" s="25" t="s">
        <v>94</v>
      </c>
      <c r="C79" s="26">
        <v>4437</v>
      </c>
      <c r="D79" s="27">
        <v>1140</v>
      </c>
      <c r="E79" s="22">
        <f t="shared" si="1"/>
        <v>37936.35</v>
      </c>
      <c r="F79" s="23">
        <f t="shared" si="0"/>
        <v>2567026.3499999996</v>
      </c>
      <c r="G79" s="22">
        <f t="shared" si="2"/>
        <v>2567.0263499999996</v>
      </c>
    </row>
    <row r="80" spans="1:7">
      <c r="A80" s="24">
        <v>65</v>
      </c>
      <c r="B80" s="25" t="s">
        <v>95</v>
      </c>
      <c r="C80" s="26">
        <v>1783</v>
      </c>
      <c r="D80" s="27">
        <v>2780</v>
      </c>
      <c r="E80" s="22">
        <f t="shared" si="1"/>
        <v>37175.549999999996</v>
      </c>
      <c r="F80" s="23">
        <f t="shared" ref="F80:F97" si="3">0.5*D80*C80*1.015</f>
        <v>2515545.5499999998</v>
      </c>
      <c r="G80" s="22">
        <f t="shared" si="2"/>
        <v>2515.5455499999998</v>
      </c>
    </row>
    <row r="81" spans="1:7">
      <c r="A81" s="24">
        <v>66</v>
      </c>
      <c r="B81" s="25" t="s">
        <v>96</v>
      </c>
      <c r="C81" s="26">
        <v>115</v>
      </c>
      <c r="D81" s="27">
        <v>1800</v>
      </c>
      <c r="E81" s="22">
        <f t="shared" ref="E81:E97" si="4">0.5*D81*C81*0.015</f>
        <v>1552.5</v>
      </c>
      <c r="F81" s="23">
        <f t="shared" si="3"/>
        <v>105052.49999999999</v>
      </c>
      <c r="G81" s="22">
        <f t="shared" ref="G81:G97" si="5">F81/1000</f>
        <v>105.05249999999998</v>
      </c>
    </row>
    <row r="82" spans="1:7">
      <c r="A82" s="24">
        <v>67</v>
      </c>
      <c r="B82" s="25" t="s">
        <v>97</v>
      </c>
      <c r="C82" s="26">
        <v>2680</v>
      </c>
      <c r="D82" s="27">
        <v>2450</v>
      </c>
      <c r="E82" s="22">
        <f t="shared" si="4"/>
        <v>49245</v>
      </c>
      <c r="F82" s="23">
        <f t="shared" si="3"/>
        <v>3332244.9999999995</v>
      </c>
      <c r="G82" s="22">
        <f t="shared" si="5"/>
        <v>3332.2449999999994</v>
      </c>
    </row>
    <row r="83" spans="1:7">
      <c r="A83" s="24">
        <v>68</v>
      </c>
      <c r="B83" s="25" t="s">
        <v>98</v>
      </c>
      <c r="C83" s="26">
        <v>673</v>
      </c>
      <c r="D83" s="27">
        <v>2668</v>
      </c>
      <c r="E83" s="22">
        <f t="shared" si="4"/>
        <v>13466.73</v>
      </c>
      <c r="F83" s="23">
        <f t="shared" si="3"/>
        <v>911248.72999999986</v>
      </c>
      <c r="G83" s="22">
        <f t="shared" si="5"/>
        <v>911.24872999999991</v>
      </c>
    </row>
    <row r="84" spans="1:7">
      <c r="A84" s="24">
        <v>69</v>
      </c>
      <c r="B84" s="25" t="s">
        <v>99</v>
      </c>
      <c r="C84" s="26">
        <v>2141</v>
      </c>
      <c r="D84" s="27">
        <v>1156</v>
      </c>
      <c r="E84" s="22">
        <f t="shared" si="4"/>
        <v>18562.469999999998</v>
      </c>
      <c r="F84" s="23">
        <f t="shared" si="3"/>
        <v>1256060.47</v>
      </c>
      <c r="G84" s="22">
        <f t="shared" si="5"/>
        <v>1256.0604699999999</v>
      </c>
    </row>
    <row r="85" spans="1:7">
      <c r="A85" s="24">
        <v>70</v>
      </c>
      <c r="B85" s="25" t="s">
        <v>100</v>
      </c>
      <c r="C85" s="26">
        <v>870.81616159999999</v>
      </c>
      <c r="D85" s="27">
        <v>1366</v>
      </c>
      <c r="E85" s="22">
        <f t="shared" si="4"/>
        <v>8921.5115755919996</v>
      </c>
      <c r="F85" s="23">
        <f t="shared" si="3"/>
        <v>603688.94994839199</v>
      </c>
      <c r="G85" s="22">
        <f t="shared" si="5"/>
        <v>603.68894994839195</v>
      </c>
    </row>
    <row r="86" spans="1:7">
      <c r="A86" s="24">
        <v>71</v>
      </c>
      <c r="B86" s="25" t="s">
        <v>101</v>
      </c>
      <c r="C86" s="26">
        <v>428</v>
      </c>
      <c r="D86" s="27">
        <v>1016</v>
      </c>
      <c r="E86" s="22">
        <f t="shared" si="4"/>
        <v>3261.3599999999997</v>
      </c>
      <c r="F86" s="23">
        <f t="shared" si="3"/>
        <v>220685.36</v>
      </c>
      <c r="G86" s="22">
        <f t="shared" si="5"/>
        <v>220.68535999999997</v>
      </c>
    </row>
    <row r="87" spans="1:7">
      <c r="A87" s="24">
        <v>72</v>
      </c>
      <c r="B87" s="25" t="s">
        <v>102</v>
      </c>
      <c r="C87" s="26">
        <v>4845</v>
      </c>
      <c r="D87" s="27">
        <v>1980</v>
      </c>
      <c r="E87" s="22">
        <f t="shared" si="4"/>
        <v>71948.25</v>
      </c>
      <c r="F87" s="23">
        <f t="shared" si="3"/>
        <v>4868498.2499999991</v>
      </c>
      <c r="G87" s="22">
        <f t="shared" si="5"/>
        <v>4868.4982499999987</v>
      </c>
    </row>
    <row r="88" spans="1:7">
      <c r="A88" s="24">
        <v>73</v>
      </c>
      <c r="B88" s="25" t="s">
        <v>103</v>
      </c>
      <c r="C88" s="26">
        <v>1088.5202020000002</v>
      </c>
      <c r="D88" s="27">
        <v>2574</v>
      </c>
      <c r="E88" s="22">
        <f t="shared" si="4"/>
        <v>21013.882499610005</v>
      </c>
      <c r="F88" s="23">
        <f t="shared" si="3"/>
        <v>1421939.3824736101</v>
      </c>
      <c r="G88" s="22">
        <f t="shared" si="5"/>
        <v>1421.9393824736101</v>
      </c>
    </row>
    <row r="89" spans="1:7">
      <c r="A89" s="24">
        <v>74</v>
      </c>
      <c r="B89" s="25" t="s">
        <v>104</v>
      </c>
      <c r="C89" s="26">
        <v>1536</v>
      </c>
      <c r="D89" s="27">
        <v>1416</v>
      </c>
      <c r="E89" s="22">
        <f t="shared" si="4"/>
        <v>16312.32</v>
      </c>
      <c r="F89" s="23">
        <f t="shared" si="3"/>
        <v>1103800.3199999998</v>
      </c>
      <c r="G89" s="22">
        <f t="shared" si="5"/>
        <v>1103.8003199999998</v>
      </c>
    </row>
    <row r="90" spans="1:7">
      <c r="A90" s="24">
        <v>75</v>
      </c>
      <c r="B90" s="25" t="s">
        <v>105</v>
      </c>
      <c r="C90" s="26">
        <v>2023</v>
      </c>
      <c r="D90" s="27">
        <v>2000</v>
      </c>
      <c r="E90" s="22">
        <f t="shared" si="4"/>
        <v>30345</v>
      </c>
      <c r="F90" s="23">
        <f t="shared" si="3"/>
        <v>2053344.9999999998</v>
      </c>
      <c r="G90" s="22">
        <f t="shared" si="5"/>
        <v>2053.3449999999998</v>
      </c>
    </row>
    <row r="91" spans="1:7">
      <c r="A91" s="24">
        <v>76</v>
      </c>
      <c r="B91" s="25" t="s">
        <v>106</v>
      </c>
      <c r="C91" s="26">
        <v>1336</v>
      </c>
      <c r="D91" s="27">
        <v>2150</v>
      </c>
      <c r="E91" s="22">
        <f t="shared" si="4"/>
        <v>21543</v>
      </c>
      <c r="F91" s="23">
        <f t="shared" si="3"/>
        <v>1457742.9999999998</v>
      </c>
      <c r="G91" s="22">
        <f t="shared" si="5"/>
        <v>1457.7429999999997</v>
      </c>
    </row>
    <row r="92" spans="1:7">
      <c r="A92" s="24">
        <v>77</v>
      </c>
      <c r="B92" s="25" t="s">
        <v>107</v>
      </c>
      <c r="C92" s="26">
        <v>18630</v>
      </c>
      <c r="D92" s="27">
        <v>2785</v>
      </c>
      <c r="E92" s="22">
        <f t="shared" si="4"/>
        <v>389134.125</v>
      </c>
      <c r="F92" s="23">
        <f t="shared" si="3"/>
        <v>26331409.124999996</v>
      </c>
      <c r="G92" s="22">
        <f t="shared" si="5"/>
        <v>26331.409124999995</v>
      </c>
    </row>
    <row r="93" spans="1:7">
      <c r="A93" s="24">
        <v>78</v>
      </c>
      <c r="B93" s="25" t="s">
        <v>108</v>
      </c>
      <c r="C93" s="26">
        <v>1635</v>
      </c>
      <c r="D93" s="27">
        <v>2945</v>
      </c>
      <c r="E93" s="22">
        <f t="shared" si="4"/>
        <v>36113.0625</v>
      </c>
      <c r="F93" s="23">
        <f t="shared" si="3"/>
        <v>2443650.5624999995</v>
      </c>
      <c r="G93" s="22">
        <f t="shared" si="5"/>
        <v>2443.6505624999995</v>
      </c>
    </row>
    <row r="94" spans="1:7">
      <c r="A94" s="24">
        <v>79</v>
      </c>
      <c r="B94" s="25" t="s">
        <v>109</v>
      </c>
      <c r="C94" s="26">
        <v>60</v>
      </c>
      <c r="D94" s="27">
        <v>2098</v>
      </c>
      <c r="E94" s="22">
        <f t="shared" si="4"/>
        <v>944.09999999999991</v>
      </c>
      <c r="F94" s="23">
        <f t="shared" si="3"/>
        <v>63884.099999999991</v>
      </c>
      <c r="G94" s="22">
        <f t="shared" si="5"/>
        <v>63.884099999999989</v>
      </c>
    </row>
    <row r="95" spans="1:7">
      <c r="A95" s="24">
        <v>80</v>
      </c>
      <c r="B95" s="25" t="s">
        <v>110</v>
      </c>
      <c r="C95" s="26">
        <v>287</v>
      </c>
      <c r="D95" s="27">
        <v>856</v>
      </c>
      <c r="E95" s="22">
        <f t="shared" si="4"/>
        <v>1842.54</v>
      </c>
      <c r="F95" s="23">
        <f t="shared" si="3"/>
        <v>124678.54</v>
      </c>
      <c r="G95" s="22">
        <f t="shared" si="5"/>
        <v>124.67854</v>
      </c>
    </row>
    <row r="96" spans="1:7">
      <c r="A96" s="24">
        <v>81</v>
      </c>
      <c r="B96" s="25" t="s">
        <v>111</v>
      </c>
      <c r="C96" s="26">
        <v>290</v>
      </c>
      <c r="D96" s="27">
        <v>1584</v>
      </c>
      <c r="E96" s="22">
        <f t="shared" si="4"/>
        <v>3445.2</v>
      </c>
      <c r="F96" s="23">
        <f t="shared" si="3"/>
        <v>233125.19999999998</v>
      </c>
      <c r="G96" s="22">
        <f t="shared" si="5"/>
        <v>233.12519999999998</v>
      </c>
    </row>
    <row r="97" spans="1:7">
      <c r="A97" s="24">
        <v>82</v>
      </c>
      <c r="B97" s="25" t="s">
        <v>112</v>
      </c>
      <c r="C97" s="26">
        <v>263</v>
      </c>
      <c r="D97" s="27">
        <v>1944</v>
      </c>
      <c r="E97" s="22">
        <f t="shared" si="4"/>
        <v>3834.54</v>
      </c>
      <c r="F97" s="23">
        <f t="shared" si="3"/>
        <v>259470.53999999998</v>
      </c>
      <c r="G97" s="22">
        <f t="shared" si="5"/>
        <v>259.47053999999997</v>
      </c>
    </row>
    <row r="98" spans="1:7">
      <c r="A98" s="25"/>
      <c r="B98" s="25"/>
      <c r="C98" s="26"/>
      <c r="D98" s="22"/>
      <c r="E98" s="28"/>
      <c r="F98" s="23"/>
      <c r="G98" s="29"/>
    </row>
    <row r="99" spans="1:7">
      <c r="A99" s="25"/>
      <c r="B99" s="30" t="s">
        <v>113</v>
      </c>
      <c r="C99" s="26">
        <f>SUM(C16:C97)</f>
        <v>129760.17413689882</v>
      </c>
      <c r="D99" s="28">
        <f>(F99-E99)/C99</f>
        <v>918.70890807251442</v>
      </c>
      <c r="E99" s="29">
        <f>SUM(E16:E97)</f>
        <v>1788177.4183891453</v>
      </c>
      <c r="F99" s="31">
        <f>SUM(F16:F97)</f>
        <v>121000005.31099878</v>
      </c>
      <c r="G99" s="29">
        <f>SUM(G16:G97)</f>
        <v>121000.00531099879</v>
      </c>
    </row>
    <row r="100" spans="1:7">
      <c r="A100" s="1"/>
      <c r="B100" s="1"/>
      <c r="C100" s="1"/>
      <c r="D100" s="1"/>
      <c r="E100" s="1"/>
      <c r="F100" s="32"/>
      <c r="G100" s="1"/>
    </row>
    <row r="101" spans="1:7">
      <c r="A101" s="1"/>
      <c r="B101" s="1"/>
      <c r="C101" s="33"/>
      <c r="D101" s="1"/>
      <c r="E101" s="1"/>
      <c r="F101" s="1"/>
      <c r="G101" s="34"/>
    </row>
    <row r="102" spans="1:7">
      <c r="A102" s="1"/>
      <c r="B102" s="1"/>
      <c r="C102" s="1"/>
      <c r="D102" s="1"/>
      <c r="E102" s="1"/>
      <c r="F102" s="34"/>
      <c r="G102" s="1"/>
    </row>
    <row r="103" spans="1:7">
      <c r="A103" s="1"/>
      <c r="B103" s="1"/>
      <c r="C103" s="1"/>
      <c r="D103" s="1"/>
      <c r="E103" s="1"/>
      <c r="F103" s="1"/>
      <c r="G103" s="34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9" spans="1:7">
      <c r="B109" t="s">
        <v>117</v>
      </c>
    </row>
    <row r="110" spans="1:7">
      <c r="B110" t="s">
        <v>118</v>
      </c>
    </row>
    <row r="111" spans="1:7">
      <c r="B111" t="s">
        <v>119</v>
      </c>
    </row>
  </sheetData>
  <mergeCells count="4">
    <mergeCell ref="A2:G2"/>
    <mergeCell ref="A3:G3"/>
    <mergeCell ref="A4:G4"/>
    <mergeCell ref="A5:G5"/>
  </mergeCells>
  <pageMargins left="0.11811023622047245" right="0.11811023622047245" top="0.74803149606299213" bottom="0.74803149606299213" header="0.31496062992125984" footer="0.31496062992125984"/>
  <pageSetup paperSize="0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9"/>
  <sheetViews>
    <sheetView tabSelected="1" workbookViewId="0">
      <selection activeCell="P30" sqref="P30"/>
    </sheetView>
  </sheetViews>
  <sheetFormatPr defaultColWidth="7.28515625" defaultRowHeight="15"/>
  <cols>
    <col min="1" max="1" width="5" bestFit="1" customWidth="1"/>
    <col min="2" max="2" width="27.140625" bestFit="1" customWidth="1"/>
    <col min="3" max="3" width="18.42578125" bestFit="1" customWidth="1"/>
    <col min="4" max="4" width="17.28515625" bestFit="1" customWidth="1"/>
    <col min="5" max="5" width="19.85546875" bestFit="1" customWidth="1"/>
    <col min="6" max="7" width="19" bestFit="1" customWidth="1"/>
  </cols>
  <sheetData>
    <row r="1" spans="1:7">
      <c r="A1" s="1"/>
      <c r="B1" s="1"/>
      <c r="C1" s="1"/>
      <c r="D1" s="1"/>
      <c r="E1" s="1"/>
      <c r="G1" s="35" t="s">
        <v>122</v>
      </c>
    </row>
    <row r="2" spans="1:7">
      <c r="A2" s="36" t="s">
        <v>0</v>
      </c>
      <c r="B2" s="36"/>
      <c r="C2" s="36"/>
      <c r="D2" s="36"/>
      <c r="E2" s="36"/>
      <c r="F2" s="36"/>
      <c r="G2" s="36"/>
    </row>
    <row r="3" spans="1:7">
      <c r="A3" s="36" t="s">
        <v>1</v>
      </c>
      <c r="B3" s="36"/>
      <c r="C3" s="36"/>
      <c r="D3" s="36"/>
      <c r="E3" s="36"/>
      <c r="F3" s="36"/>
      <c r="G3" s="36"/>
    </row>
    <row r="4" spans="1:7">
      <c r="A4" s="36" t="s">
        <v>2</v>
      </c>
      <c r="B4" s="36"/>
      <c r="C4" s="36"/>
      <c r="D4" s="36"/>
      <c r="E4" s="36"/>
      <c r="F4" s="36"/>
      <c r="G4" s="36"/>
    </row>
    <row r="5" spans="1:7">
      <c r="A5" s="36" t="s">
        <v>116</v>
      </c>
      <c r="B5" s="36"/>
      <c r="C5" s="36"/>
      <c r="D5" s="36"/>
      <c r="E5" s="36"/>
      <c r="F5" s="36"/>
      <c r="G5" s="36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2"/>
      <c r="E7" s="1"/>
      <c r="F7" s="1"/>
      <c r="G7" s="1"/>
    </row>
    <row r="8" spans="1:7">
      <c r="A8" s="3" t="s">
        <v>3</v>
      </c>
      <c r="B8" s="4" t="s">
        <v>4</v>
      </c>
      <c r="C8" s="5" t="s">
        <v>5</v>
      </c>
      <c r="D8" s="6" t="s">
        <v>6</v>
      </c>
      <c r="E8" s="7" t="s">
        <v>7</v>
      </c>
      <c r="F8" s="7" t="s">
        <v>8</v>
      </c>
      <c r="G8" s="7" t="s">
        <v>8</v>
      </c>
    </row>
    <row r="9" spans="1:7">
      <c r="A9" s="8" t="s">
        <v>9</v>
      </c>
      <c r="B9" s="9" t="s">
        <v>10</v>
      </c>
      <c r="C9" s="10" t="s">
        <v>11</v>
      </c>
      <c r="D9" s="11" t="s">
        <v>12</v>
      </c>
      <c r="E9" s="11" t="s">
        <v>13</v>
      </c>
      <c r="F9" s="11" t="s">
        <v>14</v>
      </c>
      <c r="G9" s="11" t="s">
        <v>14</v>
      </c>
    </row>
    <row r="10" spans="1:7">
      <c r="A10" s="8"/>
      <c r="B10" s="9"/>
      <c r="C10" s="10" t="s">
        <v>15</v>
      </c>
      <c r="D10" s="8" t="s">
        <v>16</v>
      </c>
      <c r="E10" s="11" t="s">
        <v>17</v>
      </c>
      <c r="F10" s="11" t="s">
        <v>18</v>
      </c>
      <c r="G10" s="11" t="s">
        <v>18</v>
      </c>
    </row>
    <row r="11" spans="1:7">
      <c r="A11" s="8"/>
      <c r="B11" s="9"/>
      <c r="C11" s="10" t="s">
        <v>19</v>
      </c>
      <c r="D11" s="11" t="s">
        <v>20</v>
      </c>
      <c r="E11" s="12" t="s">
        <v>21</v>
      </c>
      <c r="F11" s="11" t="s">
        <v>22</v>
      </c>
      <c r="G11" s="11" t="s">
        <v>22</v>
      </c>
    </row>
    <row r="12" spans="1:7">
      <c r="A12" s="8"/>
      <c r="B12" s="9"/>
      <c r="C12" s="13" t="s">
        <v>23</v>
      </c>
      <c r="D12" s="8" t="s">
        <v>17</v>
      </c>
      <c r="E12" s="11" t="s">
        <v>24</v>
      </c>
      <c r="F12" s="8" t="s">
        <v>25</v>
      </c>
      <c r="G12" s="8" t="s">
        <v>25</v>
      </c>
    </row>
    <row r="13" spans="1:7">
      <c r="A13" s="8"/>
      <c r="B13" s="9"/>
      <c r="C13" s="13"/>
      <c r="D13" s="8" t="s">
        <v>21</v>
      </c>
      <c r="E13" s="11"/>
      <c r="F13" s="11" t="s">
        <v>26</v>
      </c>
      <c r="G13" s="11" t="s">
        <v>27</v>
      </c>
    </row>
    <row r="14" spans="1:7">
      <c r="A14" s="14"/>
      <c r="B14" s="15"/>
      <c r="C14" s="16"/>
      <c r="D14" s="14" t="s">
        <v>24</v>
      </c>
      <c r="E14" s="17" t="s">
        <v>28</v>
      </c>
      <c r="F14" s="17" t="s">
        <v>29</v>
      </c>
      <c r="G14" s="17" t="s">
        <v>30</v>
      </c>
    </row>
    <row r="15" spans="1:7">
      <c r="A15" s="14">
        <v>1</v>
      </c>
      <c r="B15" s="15">
        <v>2</v>
      </c>
      <c r="C15" s="18">
        <v>3</v>
      </c>
      <c r="D15" s="19">
        <v>4</v>
      </c>
      <c r="E15" s="19">
        <v>5</v>
      </c>
      <c r="F15" s="19">
        <v>6</v>
      </c>
      <c r="G15" s="19">
        <v>7</v>
      </c>
    </row>
    <row r="16" spans="1:7">
      <c r="A16" s="19">
        <v>1</v>
      </c>
      <c r="B16" s="14" t="s">
        <v>31</v>
      </c>
      <c r="C16" s="20">
        <v>295</v>
      </c>
      <c r="D16" s="21">
        <v>1500</v>
      </c>
      <c r="E16" s="22">
        <f>0.5*D16*C16*0.015</f>
        <v>3318.75</v>
      </c>
      <c r="F16" s="23">
        <f t="shared" ref="F16:F79" si="0">0.5*D16*C16*1.015</f>
        <v>224568.74999999997</v>
      </c>
      <c r="G16" s="22">
        <f>F16/1000</f>
        <v>224.56874999999997</v>
      </c>
    </row>
    <row r="17" spans="1:7">
      <c r="A17" s="24">
        <v>2</v>
      </c>
      <c r="B17" s="25" t="s">
        <v>32</v>
      </c>
      <c r="C17" s="26">
        <v>390</v>
      </c>
      <c r="D17" s="27">
        <v>1200</v>
      </c>
      <c r="E17" s="22">
        <f t="shared" ref="E17:E80" si="1">0.5*D17*C17*0.015</f>
        <v>3510</v>
      </c>
      <c r="F17" s="23">
        <f t="shared" si="0"/>
        <v>237509.99999999997</v>
      </c>
      <c r="G17" s="22">
        <f t="shared" ref="G17:G80" si="2">F17/1000</f>
        <v>237.50999999999996</v>
      </c>
    </row>
    <row r="18" spans="1:7">
      <c r="A18" s="24">
        <v>3</v>
      </c>
      <c r="B18" s="25" t="s">
        <v>33</v>
      </c>
      <c r="C18" s="26">
        <v>2000</v>
      </c>
      <c r="D18" s="27">
        <v>2314</v>
      </c>
      <c r="E18" s="22">
        <f t="shared" si="1"/>
        <v>34710</v>
      </c>
      <c r="F18" s="23">
        <f t="shared" si="0"/>
        <v>2348710</v>
      </c>
      <c r="G18" s="22">
        <f t="shared" si="2"/>
        <v>2348.71</v>
      </c>
    </row>
    <row r="19" spans="1:7">
      <c r="A19" s="24">
        <v>4</v>
      </c>
      <c r="B19" s="25" t="s">
        <v>34</v>
      </c>
      <c r="C19" s="26">
        <v>454</v>
      </c>
      <c r="D19" s="27">
        <v>1102</v>
      </c>
      <c r="E19" s="22">
        <f t="shared" si="1"/>
        <v>3752.31</v>
      </c>
      <c r="F19" s="23">
        <f t="shared" si="0"/>
        <v>253906.30999999997</v>
      </c>
      <c r="G19" s="22">
        <f t="shared" si="2"/>
        <v>253.90630999999996</v>
      </c>
    </row>
    <row r="20" spans="1:7">
      <c r="A20" s="24">
        <v>5</v>
      </c>
      <c r="B20" s="25" t="s">
        <v>35</v>
      </c>
      <c r="C20" s="26">
        <v>492</v>
      </c>
      <c r="D20" s="27">
        <v>950</v>
      </c>
      <c r="E20" s="22">
        <f t="shared" si="1"/>
        <v>3505.5</v>
      </c>
      <c r="F20" s="23">
        <f t="shared" si="0"/>
        <v>237205.49999999997</v>
      </c>
      <c r="G20" s="22">
        <f t="shared" si="2"/>
        <v>237.20549999999997</v>
      </c>
    </row>
    <row r="21" spans="1:7">
      <c r="A21" s="24">
        <v>6</v>
      </c>
      <c r="B21" s="25" t="s">
        <v>36</v>
      </c>
      <c r="C21" s="26">
        <v>40</v>
      </c>
      <c r="D21" s="27">
        <v>1386</v>
      </c>
      <c r="E21" s="22">
        <f t="shared" si="1"/>
        <v>415.8</v>
      </c>
      <c r="F21" s="23">
        <f t="shared" si="0"/>
        <v>28135.799999999996</v>
      </c>
      <c r="G21" s="22">
        <f t="shared" si="2"/>
        <v>28.135799999999996</v>
      </c>
    </row>
    <row r="22" spans="1:7">
      <c r="A22" s="24">
        <v>7</v>
      </c>
      <c r="B22" s="25" t="s">
        <v>37</v>
      </c>
      <c r="C22" s="26">
        <v>350</v>
      </c>
      <c r="D22" s="27">
        <v>1980</v>
      </c>
      <c r="E22" s="22">
        <f t="shared" si="1"/>
        <v>5197.5</v>
      </c>
      <c r="F22" s="23">
        <f t="shared" si="0"/>
        <v>351697.49999999994</v>
      </c>
      <c r="G22" s="22">
        <f t="shared" si="2"/>
        <v>351.69749999999993</v>
      </c>
    </row>
    <row r="23" spans="1:7">
      <c r="A23" s="24">
        <v>8</v>
      </c>
      <c r="B23" s="25" t="s">
        <v>38</v>
      </c>
      <c r="C23" s="26">
        <v>373</v>
      </c>
      <c r="D23" s="27">
        <v>2260</v>
      </c>
      <c r="E23" s="22">
        <f t="shared" si="1"/>
        <v>6322.3499999999995</v>
      </c>
      <c r="F23" s="23">
        <f t="shared" si="0"/>
        <v>427812.35</v>
      </c>
      <c r="G23" s="22">
        <f t="shared" si="2"/>
        <v>427.81234999999998</v>
      </c>
    </row>
    <row r="24" spans="1:7">
      <c r="A24" s="24">
        <v>9</v>
      </c>
      <c r="B24" s="25" t="s">
        <v>39</v>
      </c>
      <c r="C24" s="26">
        <v>120</v>
      </c>
      <c r="D24" s="27">
        <v>1980</v>
      </c>
      <c r="E24" s="22">
        <f t="shared" si="1"/>
        <v>1782</v>
      </c>
      <c r="F24" s="23">
        <f t="shared" si="0"/>
        <v>120581.99999999999</v>
      </c>
      <c r="G24" s="22">
        <f t="shared" si="2"/>
        <v>120.58199999999998</v>
      </c>
    </row>
    <row r="25" spans="1:7">
      <c r="A25" s="24">
        <v>10</v>
      </c>
      <c r="B25" s="25" t="s">
        <v>40</v>
      </c>
      <c r="C25" s="26">
        <v>185</v>
      </c>
      <c r="D25" s="27">
        <v>954</v>
      </c>
      <c r="E25" s="22">
        <f t="shared" si="1"/>
        <v>1323.675</v>
      </c>
      <c r="F25" s="23">
        <f t="shared" si="0"/>
        <v>89568.674999999988</v>
      </c>
      <c r="G25" s="22">
        <f t="shared" si="2"/>
        <v>89.568674999999985</v>
      </c>
    </row>
    <row r="26" spans="1:7">
      <c r="A26" s="24">
        <v>11</v>
      </c>
      <c r="B26" s="25" t="s">
        <v>41</v>
      </c>
      <c r="C26" s="26">
        <v>143</v>
      </c>
      <c r="D26" s="27">
        <v>1000</v>
      </c>
      <c r="E26" s="22">
        <f t="shared" si="1"/>
        <v>1072.5</v>
      </c>
      <c r="F26" s="23">
        <f t="shared" si="0"/>
        <v>72572.5</v>
      </c>
      <c r="G26" s="22">
        <f t="shared" si="2"/>
        <v>72.572500000000005</v>
      </c>
    </row>
    <row r="27" spans="1:7">
      <c r="A27" s="24">
        <v>12</v>
      </c>
      <c r="B27" s="25" t="s">
        <v>42</v>
      </c>
      <c r="C27" s="26">
        <v>536</v>
      </c>
      <c r="D27" s="27">
        <v>1600</v>
      </c>
      <c r="E27" s="22">
        <f t="shared" si="1"/>
        <v>6432</v>
      </c>
      <c r="F27" s="23">
        <f t="shared" si="0"/>
        <v>435231.99999999994</v>
      </c>
      <c r="G27" s="22">
        <f t="shared" si="2"/>
        <v>435.23199999999991</v>
      </c>
    </row>
    <row r="28" spans="1:7">
      <c r="A28" s="24">
        <v>13</v>
      </c>
      <c r="B28" s="25" t="s">
        <v>43</v>
      </c>
      <c r="C28" s="26">
        <v>1163</v>
      </c>
      <c r="D28" s="27">
        <v>1598</v>
      </c>
      <c r="E28" s="22">
        <f t="shared" si="1"/>
        <v>13938.555</v>
      </c>
      <c r="F28" s="23">
        <f t="shared" si="0"/>
        <v>943175.55499999993</v>
      </c>
      <c r="G28" s="22">
        <f t="shared" si="2"/>
        <v>943.17555499999992</v>
      </c>
    </row>
    <row r="29" spans="1:7">
      <c r="A29" s="24">
        <v>14</v>
      </c>
      <c r="B29" s="25" t="s">
        <v>44</v>
      </c>
      <c r="C29" s="26">
        <v>1132</v>
      </c>
      <c r="D29" s="27">
        <v>1200</v>
      </c>
      <c r="E29" s="22">
        <f t="shared" si="1"/>
        <v>10188</v>
      </c>
      <c r="F29" s="23">
        <f t="shared" si="0"/>
        <v>689387.99999999988</v>
      </c>
      <c r="G29" s="22">
        <f t="shared" si="2"/>
        <v>689.38799999999992</v>
      </c>
    </row>
    <row r="30" spans="1:7">
      <c r="A30" s="24">
        <v>15</v>
      </c>
      <c r="B30" s="25" t="s">
        <v>45</v>
      </c>
      <c r="C30" s="26">
        <v>214</v>
      </c>
      <c r="D30" s="27">
        <v>1980</v>
      </c>
      <c r="E30" s="22">
        <f t="shared" si="1"/>
        <v>3177.9</v>
      </c>
      <c r="F30" s="23">
        <f t="shared" si="0"/>
        <v>215037.89999999997</v>
      </c>
      <c r="G30" s="22">
        <f t="shared" si="2"/>
        <v>215.03789999999998</v>
      </c>
    </row>
    <row r="31" spans="1:7">
      <c r="A31" s="24">
        <v>16</v>
      </c>
      <c r="B31" s="25" t="s">
        <v>46</v>
      </c>
      <c r="C31" s="26">
        <v>1592</v>
      </c>
      <c r="D31" s="27">
        <v>1980</v>
      </c>
      <c r="E31" s="22">
        <f t="shared" si="1"/>
        <v>23641.200000000001</v>
      </c>
      <c r="F31" s="23">
        <f t="shared" si="0"/>
        <v>1599721.2</v>
      </c>
      <c r="G31" s="22">
        <f t="shared" si="2"/>
        <v>1599.7212</v>
      </c>
    </row>
    <row r="32" spans="1:7">
      <c r="A32" s="24">
        <v>17</v>
      </c>
      <c r="B32" s="25" t="s">
        <v>47</v>
      </c>
      <c r="C32" s="26">
        <v>368</v>
      </c>
      <c r="D32" s="27">
        <v>838</v>
      </c>
      <c r="E32" s="22">
        <f t="shared" si="1"/>
        <v>2312.88</v>
      </c>
      <c r="F32" s="23">
        <f t="shared" si="0"/>
        <v>156504.87999999998</v>
      </c>
      <c r="G32" s="22">
        <f t="shared" si="2"/>
        <v>156.50487999999999</v>
      </c>
    </row>
    <row r="33" spans="1:7">
      <c r="A33" s="24">
        <v>18</v>
      </c>
      <c r="B33" s="25" t="s">
        <v>48</v>
      </c>
      <c r="C33" s="26">
        <v>800</v>
      </c>
      <c r="D33" s="27">
        <v>1374</v>
      </c>
      <c r="E33" s="22">
        <f t="shared" si="1"/>
        <v>8244</v>
      </c>
      <c r="F33" s="23">
        <f t="shared" si="0"/>
        <v>557844</v>
      </c>
      <c r="G33" s="22">
        <f t="shared" si="2"/>
        <v>557.84400000000005</v>
      </c>
    </row>
    <row r="34" spans="1:7">
      <c r="A34" s="24">
        <v>19</v>
      </c>
      <c r="B34" s="25" t="s">
        <v>49</v>
      </c>
      <c r="C34" s="26">
        <v>913</v>
      </c>
      <c r="D34" s="27">
        <v>1400</v>
      </c>
      <c r="E34" s="22">
        <f t="shared" si="1"/>
        <v>9586.5</v>
      </c>
      <c r="F34" s="23">
        <f t="shared" si="0"/>
        <v>648686.49999999988</v>
      </c>
      <c r="G34" s="22">
        <f t="shared" si="2"/>
        <v>648.68649999999991</v>
      </c>
    </row>
    <row r="35" spans="1:7">
      <c r="A35" s="24">
        <v>20</v>
      </c>
      <c r="B35" s="25" t="s">
        <v>50</v>
      </c>
      <c r="C35" s="26">
        <v>50</v>
      </c>
      <c r="D35" s="27">
        <v>1851</v>
      </c>
      <c r="E35" s="22">
        <f t="shared" si="1"/>
        <v>694.125</v>
      </c>
      <c r="F35" s="23">
        <f t="shared" si="0"/>
        <v>46969.124999999993</v>
      </c>
      <c r="G35" s="22">
        <f t="shared" si="2"/>
        <v>46.969124999999991</v>
      </c>
    </row>
    <row r="36" spans="1:7">
      <c r="A36" s="24">
        <v>21</v>
      </c>
      <c r="B36" s="25" t="s">
        <v>51</v>
      </c>
      <c r="C36" s="26">
        <v>1193</v>
      </c>
      <c r="D36" s="27">
        <v>1980</v>
      </c>
      <c r="E36" s="22">
        <f t="shared" si="1"/>
        <v>17716.05</v>
      </c>
      <c r="F36" s="23">
        <f t="shared" si="0"/>
        <v>1198786.0499999998</v>
      </c>
      <c r="G36" s="22">
        <f t="shared" si="2"/>
        <v>1198.7860499999997</v>
      </c>
    </row>
    <row r="37" spans="1:7">
      <c r="A37" s="24">
        <v>22</v>
      </c>
      <c r="B37" s="25" t="s">
        <v>52</v>
      </c>
      <c r="C37" s="26">
        <v>2294</v>
      </c>
      <c r="D37" s="27">
        <v>1980</v>
      </c>
      <c r="E37" s="22">
        <f t="shared" si="1"/>
        <v>34065.9</v>
      </c>
      <c r="F37" s="23">
        <f t="shared" si="0"/>
        <v>2305125.9</v>
      </c>
      <c r="G37" s="22">
        <f t="shared" si="2"/>
        <v>2305.1259</v>
      </c>
    </row>
    <row r="38" spans="1:7">
      <c r="A38" s="24">
        <v>23</v>
      </c>
      <c r="B38" s="25" t="s">
        <v>53</v>
      </c>
      <c r="C38" s="26">
        <v>900</v>
      </c>
      <c r="D38" s="27">
        <v>1200</v>
      </c>
      <c r="E38" s="22">
        <f t="shared" si="1"/>
        <v>8100</v>
      </c>
      <c r="F38" s="23">
        <f t="shared" si="0"/>
        <v>548100</v>
      </c>
      <c r="G38" s="22">
        <f t="shared" si="2"/>
        <v>548.1</v>
      </c>
    </row>
    <row r="39" spans="1:7">
      <c r="A39" s="24">
        <v>24</v>
      </c>
      <c r="B39" s="25" t="s">
        <v>54</v>
      </c>
      <c r="C39" s="26">
        <v>15</v>
      </c>
      <c r="D39" s="27">
        <v>1980</v>
      </c>
      <c r="E39" s="22">
        <f t="shared" si="1"/>
        <v>222.75</v>
      </c>
      <c r="F39" s="23">
        <f t="shared" si="0"/>
        <v>15072.749999999998</v>
      </c>
      <c r="G39" s="22">
        <f t="shared" si="2"/>
        <v>15.072749999999997</v>
      </c>
    </row>
    <row r="40" spans="1:7">
      <c r="A40" s="24">
        <v>25</v>
      </c>
      <c r="B40" s="25" t="s">
        <v>55</v>
      </c>
      <c r="C40" s="26">
        <v>7345</v>
      </c>
      <c r="D40" s="27">
        <v>1980</v>
      </c>
      <c r="E40" s="22">
        <f t="shared" si="1"/>
        <v>109073.25</v>
      </c>
      <c r="F40" s="23">
        <f t="shared" si="0"/>
        <v>7380623.2499999991</v>
      </c>
      <c r="G40" s="22">
        <f t="shared" si="2"/>
        <v>7380.6232499999987</v>
      </c>
    </row>
    <row r="41" spans="1:7">
      <c r="A41" s="24">
        <v>26</v>
      </c>
      <c r="B41" s="25" t="s">
        <v>56</v>
      </c>
      <c r="C41" s="26">
        <v>2506</v>
      </c>
      <c r="D41" s="27">
        <v>1367</v>
      </c>
      <c r="E41" s="22">
        <f t="shared" si="1"/>
        <v>25692.764999999999</v>
      </c>
      <c r="F41" s="23">
        <f t="shared" si="0"/>
        <v>1738543.7649999999</v>
      </c>
      <c r="G41" s="22">
        <f t="shared" si="2"/>
        <v>1738.5437649999999</v>
      </c>
    </row>
    <row r="42" spans="1:7">
      <c r="A42" s="24">
        <v>27</v>
      </c>
      <c r="B42" s="25" t="s">
        <v>57</v>
      </c>
      <c r="C42" s="26">
        <v>1360</v>
      </c>
      <c r="D42" s="27">
        <v>1158</v>
      </c>
      <c r="E42" s="22">
        <f t="shared" si="1"/>
        <v>11811.6</v>
      </c>
      <c r="F42" s="23">
        <f t="shared" si="0"/>
        <v>799251.6</v>
      </c>
      <c r="G42" s="22">
        <f t="shared" si="2"/>
        <v>799.25159999999994</v>
      </c>
    </row>
    <row r="43" spans="1:7">
      <c r="A43" s="24">
        <v>28</v>
      </c>
      <c r="B43" s="25" t="s">
        <v>58</v>
      </c>
      <c r="C43" s="26">
        <v>581</v>
      </c>
      <c r="D43" s="27">
        <v>1659</v>
      </c>
      <c r="E43" s="22">
        <f t="shared" si="1"/>
        <v>7229.0924999999997</v>
      </c>
      <c r="F43" s="23">
        <f t="shared" si="0"/>
        <v>489168.59249999997</v>
      </c>
      <c r="G43" s="22">
        <f t="shared" si="2"/>
        <v>489.16859249999999</v>
      </c>
    </row>
    <row r="44" spans="1:7">
      <c r="A44" s="24">
        <v>29</v>
      </c>
      <c r="B44" s="25" t="s">
        <v>59</v>
      </c>
      <c r="C44" s="26">
        <v>3431</v>
      </c>
      <c r="D44" s="27">
        <v>1160</v>
      </c>
      <c r="E44" s="22">
        <f t="shared" si="1"/>
        <v>29849.699999999997</v>
      </c>
      <c r="F44" s="23">
        <f t="shared" si="0"/>
        <v>2019829.6999999997</v>
      </c>
      <c r="G44" s="22">
        <f t="shared" si="2"/>
        <v>2019.8296999999998</v>
      </c>
    </row>
    <row r="45" spans="1:7">
      <c r="A45" s="24">
        <v>30</v>
      </c>
      <c r="B45" s="25" t="s">
        <v>60</v>
      </c>
      <c r="C45" s="26">
        <v>922</v>
      </c>
      <c r="D45" s="27">
        <v>2138</v>
      </c>
      <c r="E45" s="22">
        <f t="shared" si="1"/>
        <v>14784.269999999999</v>
      </c>
      <c r="F45" s="23">
        <f t="shared" si="0"/>
        <v>1000402.2699999999</v>
      </c>
      <c r="G45" s="22">
        <f t="shared" si="2"/>
        <v>1000.4022699999999</v>
      </c>
    </row>
    <row r="46" spans="1:7">
      <c r="A46" s="24">
        <v>31</v>
      </c>
      <c r="B46" s="25" t="s">
        <v>61</v>
      </c>
      <c r="C46" s="26">
        <v>148</v>
      </c>
      <c r="D46" s="27">
        <v>1650</v>
      </c>
      <c r="E46" s="22">
        <f t="shared" si="1"/>
        <v>1831.5</v>
      </c>
      <c r="F46" s="23">
        <f t="shared" si="0"/>
        <v>123931.49999999999</v>
      </c>
      <c r="G46" s="22">
        <f t="shared" si="2"/>
        <v>123.93149999999999</v>
      </c>
    </row>
    <row r="47" spans="1:7">
      <c r="A47" s="24">
        <v>32</v>
      </c>
      <c r="B47" s="25" t="s">
        <v>62</v>
      </c>
      <c r="C47" s="26">
        <v>870.8161616000001</v>
      </c>
      <c r="D47" s="27">
        <v>1400</v>
      </c>
      <c r="E47" s="22">
        <f t="shared" si="1"/>
        <v>9143.5696968000011</v>
      </c>
      <c r="F47" s="23">
        <f t="shared" si="0"/>
        <v>618714.88281680003</v>
      </c>
      <c r="G47" s="22">
        <f t="shared" si="2"/>
        <v>618.71488281680001</v>
      </c>
    </row>
    <row r="48" spans="1:7">
      <c r="A48" s="24">
        <v>33</v>
      </c>
      <c r="B48" s="25" t="s">
        <v>63</v>
      </c>
      <c r="C48" s="26">
        <v>1815.621010383712</v>
      </c>
      <c r="D48" s="27">
        <v>1980</v>
      </c>
      <c r="E48" s="22">
        <f t="shared" si="1"/>
        <v>26961.97200419812</v>
      </c>
      <c r="F48" s="23">
        <f t="shared" si="0"/>
        <v>1824426.7722840728</v>
      </c>
      <c r="G48" s="22">
        <f t="shared" si="2"/>
        <v>1824.4267722840727</v>
      </c>
    </row>
    <row r="49" spans="1:7">
      <c r="A49" s="24">
        <v>34</v>
      </c>
      <c r="B49" s="25" t="s">
        <v>64</v>
      </c>
      <c r="C49" s="26">
        <v>2410</v>
      </c>
      <c r="D49" s="27">
        <v>1120</v>
      </c>
      <c r="E49" s="22">
        <f t="shared" si="1"/>
        <v>20244</v>
      </c>
      <c r="F49" s="23">
        <f t="shared" si="0"/>
        <v>1369843.9999999998</v>
      </c>
      <c r="G49" s="22">
        <f t="shared" si="2"/>
        <v>1369.8439999999998</v>
      </c>
    </row>
    <row r="50" spans="1:7">
      <c r="A50" s="24">
        <v>35</v>
      </c>
      <c r="B50" s="25" t="s">
        <v>65</v>
      </c>
      <c r="C50" s="26">
        <v>1044.9935397315919</v>
      </c>
      <c r="D50" s="27">
        <v>1477</v>
      </c>
      <c r="E50" s="22">
        <f t="shared" si="1"/>
        <v>11575.915936376708</v>
      </c>
      <c r="F50" s="23">
        <f t="shared" si="0"/>
        <v>783303.64502815728</v>
      </c>
      <c r="G50" s="22">
        <f t="shared" si="2"/>
        <v>783.30364502815723</v>
      </c>
    </row>
    <row r="51" spans="1:7">
      <c r="A51" s="24">
        <v>36</v>
      </c>
      <c r="B51" s="25" t="s">
        <v>66</v>
      </c>
      <c r="C51" s="26">
        <v>1500</v>
      </c>
      <c r="D51" s="27">
        <v>1600</v>
      </c>
      <c r="E51" s="22">
        <f t="shared" si="1"/>
        <v>18000</v>
      </c>
      <c r="F51" s="23">
        <f t="shared" si="0"/>
        <v>1217999.9999999998</v>
      </c>
      <c r="G51" s="22">
        <f t="shared" si="2"/>
        <v>1217.9999999999998</v>
      </c>
    </row>
    <row r="52" spans="1:7">
      <c r="A52" s="24">
        <v>37</v>
      </c>
      <c r="B52" s="25" t="s">
        <v>67</v>
      </c>
      <c r="C52" s="26">
        <v>2965</v>
      </c>
      <c r="D52" s="27">
        <v>1870</v>
      </c>
      <c r="E52" s="22">
        <f t="shared" si="1"/>
        <v>41584.125</v>
      </c>
      <c r="F52" s="23">
        <f t="shared" si="0"/>
        <v>2813859.1249999995</v>
      </c>
      <c r="G52" s="22">
        <f t="shared" si="2"/>
        <v>2813.8591249999995</v>
      </c>
    </row>
    <row r="53" spans="1:7">
      <c r="A53" s="24">
        <v>38</v>
      </c>
      <c r="B53" s="25" t="s">
        <v>68</v>
      </c>
      <c r="C53" s="26">
        <v>1361</v>
      </c>
      <c r="D53" s="27">
        <v>1197</v>
      </c>
      <c r="E53" s="22">
        <f t="shared" si="1"/>
        <v>12218.377499999999</v>
      </c>
      <c r="F53" s="23">
        <f t="shared" si="0"/>
        <v>826776.87749999994</v>
      </c>
      <c r="G53" s="22">
        <f t="shared" si="2"/>
        <v>826.77687749999996</v>
      </c>
    </row>
    <row r="54" spans="1:7">
      <c r="A54" s="24">
        <v>39</v>
      </c>
      <c r="B54" s="25" t="s">
        <v>69</v>
      </c>
      <c r="C54" s="26">
        <v>2145</v>
      </c>
      <c r="D54" s="27">
        <v>1841</v>
      </c>
      <c r="E54" s="22">
        <f t="shared" si="1"/>
        <v>29617.087499999998</v>
      </c>
      <c r="F54" s="23">
        <f t="shared" si="0"/>
        <v>2004089.5874999999</v>
      </c>
      <c r="G54" s="22">
        <f t="shared" si="2"/>
        <v>2004.0895874999999</v>
      </c>
    </row>
    <row r="55" spans="1:7">
      <c r="A55" s="24">
        <v>40</v>
      </c>
      <c r="B55" s="25" t="s">
        <v>70</v>
      </c>
      <c r="C55" s="26">
        <v>962.26154647150997</v>
      </c>
      <c r="D55" s="27">
        <v>2030</v>
      </c>
      <c r="E55" s="22">
        <f t="shared" si="1"/>
        <v>14650.43204502874</v>
      </c>
      <c r="F55" s="23">
        <f t="shared" si="0"/>
        <v>991345.90171361133</v>
      </c>
      <c r="G55" s="22">
        <f t="shared" si="2"/>
        <v>991.34590171361128</v>
      </c>
    </row>
    <row r="56" spans="1:7">
      <c r="A56" s="24">
        <v>41</v>
      </c>
      <c r="B56" s="25" t="s">
        <v>71</v>
      </c>
      <c r="C56" s="26">
        <v>1083</v>
      </c>
      <c r="D56" s="27">
        <v>2574</v>
      </c>
      <c r="E56" s="22">
        <f t="shared" si="1"/>
        <v>20907.314999999999</v>
      </c>
      <c r="F56" s="23">
        <f t="shared" si="0"/>
        <v>1414728.3149999999</v>
      </c>
      <c r="G56" s="22">
        <f t="shared" si="2"/>
        <v>1414.7283149999998</v>
      </c>
    </row>
    <row r="57" spans="1:7">
      <c r="A57" s="24">
        <v>42</v>
      </c>
      <c r="B57" s="25" t="s">
        <v>72</v>
      </c>
      <c r="C57" s="26">
        <v>965</v>
      </c>
      <c r="D57" s="27">
        <v>1200</v>
      </c>
      <c r="E57" s="22">
        <f t="shared" si="1"/>
        <v>8685</v>
      </c>
      <c r="F57" s="23">
        <f t="shared" si="0"/>
        <v>587685</v>
      </c>
      <c r="G57" s="22">
        <f t="shared" si="2"/>
        <v>587.68499999999995</v>
      </c>
    </row>
    <row r="58" spans="1:7">
      <c r="A58" s="24">
        <v>43</v>
      </c>
      <c r="B58" s="25" t="s">
        <v>73</v>
      </c>
      <c r="C58" s="26">
        <v>686</v>
      </c>
      <c r="D58" s="27">
        <v>1200</v>
      </c>
      <c r="E58" s="22">
        <f t="shared" si="1"/>
        <v>6174</v>
      </c>
      <c r="F58" s="23">
        <f t="shared" si="0"/>
        <v>417773.99999999994</v>
      </c>
      <c r="G58" s="22">
        <f t="shared" si="2"/>
        <v>417.77399999999994</v>
      </c>
    </row>
    <row r="59" spans="1:7">
      <c r="A59" s="24">
        <v>44</v>
      </c>
      <c r="B59" s="25" t="s">
        <v>74</v>
      </c>
      <c r="C59" s="26">
        <v>584</v>
      </c>
      <c r="D59" s="27">
        <v>1671</v>
      </c>
      <c r="E59" s="22">
        <f t="shared" si="1"/>
        <v>7318.98</v>
      </c>
      <c r="F59" s="23">
        <f t="shared" si="0"/>
        <v>495250.98</v>
      </c>
      <c r="G59" s="22">
        <f t="shared" si="2"/>
        <v>495.25097999999997</v>
      </c>
    </row>
    <row r="60" spans="1:7">
      <c r="A60" s="24">
        <v>45</v>
      </c>
      <c r="B60" s="25" t="s">
        <v>75</v>
      </c>
      <c r="C60" s="26">
        <v>650</v>
      </c>
      <c r="D60" s="27">
        <v>1754</v>
      </c>
      <c r="E60" s="22">
        <f t="shared" si="1"/>
        <v>8550.75</v>
      </c>
      <c r="F60" s="23">
        <f t="shared" si="0"/>
        <v>578600.75</v>
      </c>
      <c r="G60" s="22">
        <f t="shared" si="2"/>
        <v>578.60074999999995</v>
      </c>
    </row>
    <row r="61" spans="1:7">
      <c r="A61" s="24">
        <v>46</v>
      </c>
      <c r="B61" s="25" t="s">
        <v>76</v>
      </c>
      <c r="C61" s="26">
        <v>429</v>
      </c>
      <c r="D61" s="27">
        <v>1310</v>
      </c>
      <c r="E61" s="22">
        <f t="shared" si="1"/>
        <v>4214.9250000000002</v>
      </c>
      <c r="F61" s="23">
        <f t="shared" si="0"/>
        <v>285209.92499999999</v>
      </c>
      <c r="G61" s="22">
        <f t="shared" si="2"/>
        <v>285.209925</v>
      </c>
    </row>
    <row r="62" spans="1:7">
      <c r="A62" s="24">
        <v>47</v>
      </c>
      <c r="B62" s="25" t="s">
        <v>77</v>
      </c>
      <c r="C62" s="26">
        <v>662</v>
      </c>
      <c r="D62" s="27">
        <v>1980</v>
      </c>
      <c r="E62" s="22">
        <f t="shared" si="1"/>
        <v>9830.6999999999989</v>
      </c>
      <c r="F62" s="23">
        <f t="shared" si="0"/>
        <v>665210.69999999995</v>
      </c>
      <c r="G62" s="22">
        <f t="shared" si="2"/>
        <v>665.21069999999997</v>
      </c>
    </row>
    <row r="63" spans="1:7">
      <c r="A63" s="24">
        <v>48</v>
      </c>
      <c r="B63" s="25" t="s">
        <v>78</v>
      </c>
      <c r="C63" s="26">
        <v>1353</v>
      </c>
      <c r="D63" s="27">
        <v>1200</v>
      </c>
      <c r="E63" s="22">
        <f t="shared" si="1"/>
        <v>12177</v>
      </c>
      <c r="F63" s="23">
        <f t="shared" si="0"/>
        <v>823976.99999999988</v>
      </c>
      <c r="G63" s="22">
        <f t="shared" si="2"/>
        <v>823.97699999999986</v>
      </c>
    </row>
    <row r="64" spans="1:7">
      <c r="A64" s="24">
        <v>49</v>
      </c>
      <c r="B64" s="25" t="s">
        <v>79</v>
      </c>
      <c r="C64" s="26">
        <v>700</v>
      </c>
      <c r="D64" s="27">
        <v>3168</v>
      </c>
      <c r="E64" s="22">
        <f t="shared" si="1"/>
        <v>16632</v>
      </c>
      <c r="F64" s="23">
        <f t="shared" si="0"/>
        <v>1125432</v>
      </c>
      <c r="G64" s="22">
        <f t="shared" si="2"/>
        <v>1125.432</v>
      </c>
    </row>
    <row r="65" spans="1:7">
      <c r="A65" s="24">
        <v>50</v>
      </c>
      <c r="B65" s="25" t="s">
        <v>80</v>
      </c>
      <c r="C65" s="26">
        <v>971</v>
      </c>
      <c r="D65" s="27">
        <v>1300</v>
      </c>
      <c r="E65" s="22">
        <f t="shared" si="1"/>
        <v>9467.25</v>
      </c>
      <c r="F65" s="23">
        <f t="shared" si="0"/>
        <v>640617.24999999988</v>
      </c>
      <c r="G65" s="22">
        <f t="shared" si="2"/>
        <v>640.6172499999999</v>
      </c>
    </row>
    <row r="66" spans="1:7">
      <c r="A66" s="24">
        <v>51</v>
      </c>
      <c r="B66" s="25" t="s">
        <v>81</v>
      </c>
      <c r="C66" s="26">
        <v>78</v>
      </c>
      <c r="D66" s="27">
        <v>2772</v>
      </c>
      <c r="E66" s="22">
        <f t="shared" si="1"/>
        <v>1621.62</v>
      </c>
      <c r="F66" s="23">
        <f t="shared" si="0"/>
        <v>109729.62</v>
      </c>
      <c r="G66" s="22">
        <f t="shared" si="2"/>
        <v>109.72962</v>
      </c>
    </row>
    <row r="67" spans="1:7">
      <c r="A67" s="24">
        <v>52</v>
      </c>
      <c r="B67" s="25" t="s">
        <v>82</v>
      </c>
      <c r="C67" s="26">
        <v>2075</v>
      </c>
      <c r="D67" s="27">
        <v>2759.3</v>
      </c>
      <c r="E67" s="22">
        <f t="shared" si="1"/>
        <v>42941.606249999997</v>
      </c>
      <c r="F67" s="23">
        <f t="shared" si="0"/>
        <v>2905715.3562499997</v>
      </c>
      <c r="G67" s="22">
        <f t="shared" si="2"/>
        <v>2905.7153562499998</v>
      </c>
    </row>
    <row r="68" spans="1:7">
      <c r="A68" s="24">
        <v>53</v>
      </c>
      <c r="B68" s="25" t="s">
        <v>83</v>
      </c>
      <c r="C68" s="26">
        <v>215</v>
      </c>
      <c r="D68" s="27">
        <v>1545</v>
      </c>
      <c r="E68" s="22">
        <f t="shared" si="1"/>
        <v>2491.3125</v>
      </c>
      <c r="F68" s="23">
        <f t="shared" si="0"/>
        <v>168578.81249999997</v>
      </c>
      <c r="G68" s="22">
        <f t="shared" si="2"/>
        <v>168.57881249999997</v>
      </c>
    </row>
    <row r="69" spans="1:7">
      <c r="A69" s="24">
        <v>54</v>
      </c>
      <c r="B69" s="25" t="s">
        <v>84</v>
      </c>
      <c r="C69" s="26">
        <v>2332</v>
      </c>
      <c r="D69" s="27">
        <v>1190</v>
      </c>
      <c r="E69" s="22">
        <f t="shared" si="1"/>
        <v>20813.099999999999</v>
      </c>
      <c r="F69" s="23">
        <f t="shared" si="0"/>
        <v>1408353.0999999999</v>
      </c>
      <c r="G69" s="22">
        <f t="shared" si="2"/>
        <v>1408.3530999999998</v>
      </c>
    </row>
    <row r="70" spans="1:7">
      <c r="A70" s="24">
        <v>55</v>
      </c>
      <c r="B70" s="25" t="s">
        <v>85</v>
      </c>
      <c r="C70" s="26">
        <v>697</v>
      </c>
      <c r="D70" s="27">
        <v>1160</v>
      </c>
      <c r="E70" s="22">
        <f t="shared" si="1"/>
        <v>6063.9</v>
      </c>
      <c r="F70" s="23">
        <f t="shared" si="0"/>
        <v>410323.89999999997</v>
      </c>
      <c r="G70" s="22">
        <f t="shared" si="2"/>
        <v>410.32389999999998</v>
      </c>
    </row>
    <row r="71" spans="1:7">
      <c r="A71" s="24">
        <v>56</v>
      </c>
      <c r="B71" s="25" t="s">
        <v>86</v>
      </c>
      <c r="C71" s="26">
        <v>738</v>
      </c>
      <c r="D71" s="27">
        <v>1604</v>
      </c>
      <c r="E71" s="22">
        <f t="shared" si="1"/>
        <v>8878.14</v>
      </c>
      <c r="F71" s="23">
        <f t="shared" si="0"/>
        <v>600754.1399999999</v>
      </c>
      <c r="G71" s="22">
        <f t="shared" si="2"/>
        <v>600.75413999999989</v>
      </c>
    </row>
    <row r="72" spans="1:7">
      <c r="A72" s="24">
        <v>57</v>
      </c>
      <c r="B72" s="25" t="s">
        <v>87</v>
      </c>
      <c r="C72" s="26">
        <v>1286</v>
      </c>
      <c r="D72" s="27">
        <v>1200</v>
      </c>
      <c r="E72" s="22">
        <f t="shared" si="1"/>
        <v>11574</v>
      </c>
      <c r="F72" s="23">
        <f t="shared" si="0"/>
        <v>783173.99999999988</v>
      </c>
      <c r="G72" s="22">
        <f t="shared" si="2"/>
        <v>783.17399999999986</v>
      </c>
    </row>
    <row r="73" spans="1:7">
      <c r="A73" s="24">
        <v>58</v>
      </c>
      <c r="B73" s="25" t="s">
        <v>88</v>
      </c>
      <c r="C73" s="26">
        <v>4183</v>
      </c>
      <c r="D73" s="27">
        <v>1522</v>
      </c>
      <c r="E73" s="22">
        <f t="shared" si="1"/>
        <v>47748.945</v>
      </c>
      <c r="F73" s="23">
        <f t="shared" si="0"/>
        <v>3231011.9449999998</v>
      </c>
      <c r="G73" s="22">
        <f t="shared" si="2"/>
        <v>3231.0119449999997</v>
      </c>
    </row>
    <row r="74" spans="1:7">
      <c r="A74" s="24">
        <v>59</v>
      </c>
      <c r="B74" s="25" t="s">
        <v>89</v>
      </c>
      <c r="C74" s="26">
        <v>2129.1455151119999</v>
      </c>
      <c r="D74" s="27">
        <v>940</v>
      </c>
      <c r="E74" s="22">
        <f t="shared" si="1"/>
        <v>15010.475881539598</v>
      </c>
      <c r="F74" s="23">
        <f t="shared" si="0"/>
        <v>1015708.8679841794</v>
      </c>
      <c r="G74" s="22">
        <f t="shared" si="2"/>
        <v>1015.7088679841794</v>
      </c>
    </row>
    <row r="75" spans="1:7">
      <c r="A75" s="24">
        <v>60</v>
      </c>
      <c r="B75" s="25" t="s">
        <v>90</v>
      </c>
      <c r="C75" s="26">
        <v>2155</v>
      </c>
      <c r="D75" s="27">
        <v>1442</v>
      </c>
      <c r="E75" s="22">
        <f t="shared" si="1"/>
        <v>23306.325000000001</v>
      </c>
      <c r="F75" s="23">
        <f t="shared" si="0"/>
        <v>1577061.325</v>
      </c>
      <c r="G75" s="22">
        <f t="shared" si="2"/>
        <v>1577.0613249999999</v>
      </c>
    </row>
    <row r="76" spans="1:7">
      <c r="A76" s="24">
        <v>61</v>
      </c>
      <c r="B76" s="25" t="s">
        <v>91</v>
      </c>
      <c r="C76" s="26">
        <v>1576</v>
      </c>
      <c r="D76" s="27">
        <v>1089</v>
      </c>
      <c r="E76" s="22">
        <f t="shared" si="1"/>
        <v>12871.98</v>
      </c>
      <c r="F76" s="23">
        <f t="shared" si="0"/>
        <v>871003.97999999986</v>
      </c>
      <c r="G76" s="22">
        <f t="shared" si="2"/>
        <v>871.00397999999984</v>
      </c>
    </row>
    <row r="77" spans="1:7">
      <c r="A77" s="24">
        <v>62</v>
      </c>
      <c r="B77" s="25" t="s">
        <v>92</v>
      </c>
      <c r="C77" s="26">
        <v>9675</v>
      </c>
      <c r="D77" s="27">
        <v>1300</v>
      </c>
      <c r="E77" s="22">
        <f t="shared" si="1"/>
        <v>94331.25</v>
      </c>
      <c r="F77" s="23">
        <f t="shared" si="0"/>
        <v>6383081.2499999991</v>
      </c>
      <c r="G77" s="22">
        <f t="shared" si="2"/>
        <v>6383.0812499999993</v>
      </c>
    </row>
    <row r="78" spans="1:7">
      <c r="A78" s="24">
        <v>63</v>
      </c>
      <c r="B78" s="25" t="s">
        <v>93</v>
      </c>
      <c r="C78" s="26">
        <v>2037</v>
      </c>
      <c r="D78" s="27">
        <v>2780</v>
      </c>
      <c r="E78" s="22">
        <f t="shared" si="1"/>
        <v>42471.45</v>
      </c>
      <c r="F78" s="23">
        <f t="shared" si="0"/>
        <v>2873901.4499999997</v>
      </c>
      <c r="G78" s="22">
        <f t="shared" si="2"/>
        <v>2873.9014499999998</v>
      </c>
    </row>
    <row r="79" spans="1:7">
      <c r="A79" s="24">
        <v>64</v>
      </c>
      <c r="B79" s="25" t="s">
        <v>94</v>
      </c>
      <c r="C79" s="26">
        <v>4437</v>
      </c>
      <c r="D79" s="27">
        <v>1140</v>
      </c>
      <c r="E79" s="22">
        <f t="shared" si="1"/>
        <v>37936.35</v>
      </c>
      <c r="F79" s="23">
        <f t="shared" si="0"/>
        <v>2567026.3499999996</v>
      </c>
      <c r="G79" s="22">
        <f t="shared" si="2"/>
        <v>2567.0263499999996</v>
      </c>
    </row>
    <row r="80" spans="1:7">
      <c r="A80" s="24">
        <v>65</v>
      </c>
      <c r="B80" s="25" t="s">
        <v>95</v>
      </c>
      <c r="C80" s="26">
        <v>1783</v>
      </c>
      <c r="D80" s="27">
        <v>2780</v>
      </c>
      <c r="E80" s="22">
        <f t="shared" si="1"/>
        <v>37175.549999999996</v>
      </c>
      <c r="F80" s="23">
        <f t="shared" ref="F80:F97" si="3">0.5*D80*C80*1.015</f>
        <v>2515545.5499999998</v>
      </c>
      <c r="G80" s="22">
        <f t="shared" si="2"/>
        <v>2515.5455499999998</v>
      </c>
    </row>
    <row r="81" spans="1:7">
      <c r="A81" s="24">
        <v>66</v>
      </c>
      <c r="B81" s="25" t="s">
        <v>96</v>
      </c>
      <c r="C81" s="26">
        <v>115</v>
      </c>
      <c r="D81" s="27">
        <v>1800</v>
      </c>
      <c r="E81" s="22">
        <f t="shared" ref="E81:E97" si="4">0.5*D81*C81*0.015</f>
        <v>1552.5</v>
      </c>
      <c r="F81" s="23">
        <f t="shared" si="3"/>
        <v>105052.49999999999</v>
      </c>
      <c r="G81" s="22">
        <f t="shared" ref="G81:G97" si="5">F81/1000</f>
        <v>105.05249999999998</v>
      </c>
    </row>
    <row r="82" spans="1:7">
      <c r="A82" s="24">
        <v>67</v>
      </c>
      <c r="B82" s="25" t="s">
        <v>97</v>
      </c>
      <c r="C82" s="26">
        <v>2680</v>
      </c>
      <c r="D82" s="27">
        <v>2450</v>
      </c>
      <c r="E82" s="22">
        <f t="shared" si="4"/>
        <v>49245</v>
      </c>
      <c r="F82" s="23">
        <f t="shared" si="3"/>
        <v>3332244.9999999995</v>
      </c>
      <c r="G82" s="22">
        <f t="shared" si="5"/>
        <v>3332.2449999999994</v>
      </c>
    </row>
    <row r="83" spans="1:7">
      <c r="A83" s="24">
        <v>68</v>
      </c>
      <c r="B83" s="25" t="s">
        <v>98</v>
      </c>
      <c r="C83" s="26">
        <v>673</v>
      </c>
      <c r="D83" s="27">
        <v>2668</v>
      </c>
      <c r="E83" s="22">
        <f t="shared" si="4"/>
        <v>13466.73</v>
      </c>
      <c r="F83" s="23">
        <f t="shared" si="3"/>
        <v>911248.72999999986</v>
      </c>
      <c r="G83" s="22">
        <f t="shared" si="5"/>
        <v>911.24872999999991</v>
      </c>
    </row>
    <row r="84" spans="1:7">
      <c r="A84" s="24">
        <v>69</v>
      </c>
      <c r="B84" s="25" t="s">
        <v>99</v>
      </c>
      <c r="C84" s="26">
        <v>2141</v>
      </c>
      <c r="D84" s="27">
        <v>1156</v>
      </c>
      <c r="E84" s="22">
        <f t="shared" si="4"/>
        <v>18562.469999999998</v>
      </c>
      <c r="F84" s="23">
        <f t="shared" si="3"/>
        <v>1256060.47</v>
      </c>
      <c r="G84" s="22">
        <f t="shared" si="5"/>
        <v>1256.0604699999999</v>
      </c>
    </row>
    <row r="85" spans="1:7">
      <c r="A85" s="24">
        <v>70</v>
      </c>
      <c r="B85" s="25" t="s">
        <v>100</v>
      </c>
      <c r="C85" s="26">
        <v>870.81616159999999</v>
      </c>
      <c r="D85" s="27">
        <v>1366</v>
      </c>
      <c r="E85" s="22">
        <f t="shared" si="4"/>
        <v>8921.5115755919996</v>
      </c>
      <c r="F85" s="23">
        <f t="shared" si="3"/>
        <v>603688.94994839199</v>
      </c>
      <c r="G85" s="22">
        <f t="shared" si="5"/>
        <v>603.68894994839195</v>
      </c>
    </row>
    <row r="86" spans="1:7">
      <c r="A86" s="24">
        <v>71</v>
      </c>
      <c r="B86" s="25" t="s">
        <v>101</v>
      </c>
      <c r="C86" s="26">
        <v>428</v>
      </c>
      <c r="D86" s="27">
        <v>1016</v>
      </c>
      <c r="E86" s="22">
        <f t="shared" si="4"/>
        <v>3261.3599999999997</v>
      </c>
      <c r="F86" s="23">
        <f t="shared" si="3"/>
        <v>220685.36</v>
      </c>
      <c r="G86" s="22">
        <f t="shared" si="5"/>
        <v>220.68535999999997</v>
      </c>
    </row>
    <row r="87" spans="1:7">
      <c r="A87" s="24">
        <v>72</v>
      </c>
      <c r="B87" s="25" t="s">
        <v>102</v>
      </c>
      <c r="C87" s="26">
        <v>4845</v>
      </c>
      <c r="D87" s="27">
        <v>1980</v>
      </c>
      <c r="E87" s="22">
        <f t="shared" si="4"/>
        <v>71948.25</v>
      </c>
      <c r="F87" s="23">
        <f t="shared" si="3"/>
        <v>4868498.2499999991</v>
      </c>
      <c r="G87" s="22">
        <f t="shared" si="5"/>
        <v>4868.4982499999987</v>
      </c>
    </row>
    <row r="88" spans="1:7">
      <c r="A88" s="24">
        <v>73</v>
      </c>
      <c r="B88" s="25" t="s">
        <v>103</v>
      </c>
      <c r="C88" s="26">
        <v>1088.5202020000002</v>
      </c>
      <c r="D88" s="27">
        <v>2574</v>
      </c>
      <c r="E88" s="22">
        <f t="shared" si="4"/>
        <v>21013.882499610005</v>
      </c>
      <c r="F88" s="23">
        <f t="shared" si="3"/>
        <v>1421939.3824736101</v>
      </c>
      <c r="G88" s="22">
        <f t="shared" si="5"/>
        <v>1421.9393824736101</v>
      </c>
    </row>
    <row r="89" spans="1:7">
      <c r="A89" s="24">
        <v>74</v>
      </c>
      <c r="B89" s="25" t="s">
        <v>104</v>
      </c>
      <c r="C89" s="26">
        <v>1536</v>
      </c>
      <c r="D89" s="27">
        <v>1416</v>
      </c>
      <c r="E89" s="22">
        <f t="shared" si="4"/>
        <v>16312.32</v>
      </c>
      <c r="F89" s="23">
        <f t="shared" si="3"/>
        <v>1103800.3199999998</v>
      </c>
      <c r="G89" s="22">
        <f t="shared" si="5"/>
        <v>1103.8003199999998</v>
      </c>
    </row>
    <row r="90" spans="1:7">
      <c r="A90" s="24">
        <v>75</v>
      </c>
      <c r="B90" s="25" t="s">
        <v>105</v>
      </c>
      <c r="C90" s="26">
        <v>2023</v>
      </c>
      <c r="D90" s="27">
        <v>2000</v>
      </c>
      <c r="E90" s="22">
        <f t="shared" si="4"/>
        <v>30345</v>
      </c>
      <c r="F90" s="23">
        <f t="shared" si="3"/>
        <v>2053344.9999999998</v>
      </c>
      <c r="G90" s="22">
        <f t="shared" si="5"/>
        <v>2053.3449999999998</v>
      </c>
    </row>
    <row r="91" spans="1:7">
      <c r="A91" s="24">
        <v>76</v>
      </c>
      <c r="B91" s="25" t="s">
        <v>106</v>
      </c>
      <c r="C91" s="26">
        <v>1336</v>
      </c>
      <c r="D91" s="27">
        <v>2150</v>
      </c>
      <c r="E91" s="22">
        <f t="shared" si="4"/>
        <v>21543</v>
      </c>
      <c r="F91" s="23">
        <f t="shared" si="3"/>
        <v>1457742.9999999998</v>
      </c>
      <c r="G91" s="22">
        <f t="shared" si="5"/>
        <v>1457.7429999999997</v>
      </c>
    </row>
    <row r="92" spans="1:7">
      <c r="A92" s="24">
        <v>77</v>
      </c>
      <c r="B92" s="25" t="s">
        <v>107</v>
      </c>
      <c r="C92" s="26">
        <v>18630</v>
      </c>
      <c r="D92" s="27">
        <v>2785</v>
      </c>
      <c r="E92" s="22">
        <f t="shared" si="4"/>
        <v>389134.125</v>
      </c>
      <c r="F92" s="23">
        <f t="shared" si="3"/>
        <v>26331409.124999996</v>
      </c>
      <c r="G92" s="22">
        <f t="shared" si="5"/>
        <v>26331.409124999995</v>
      </c>
    </row>
    <row r="93" spans="1:7">
      <c r="A93" s="24">
        <v>78</v>
      </c>
      <c r="B93" s="25" t="s">
        <v>108</v>
      </c>
      <c r="C93" s="26">
        <v>1635</v>
      </c>
      <c r="D93" s="27">
        <v>2945</v>
      </c>
      <c r="E93" s="22">
        <f t="shared" si="4"/>
        <v>36113.0625</v>
      </c>
      <c r="F93" s="23">
        <f t="shared" si="3"/>
        <v>2443650.5624999995</v>
      </c>
      <c r="G93" s="22">
        <f t="shared" si="5"/>
        <v>2443.6505624999995</v>
      </c>
    </row>
    <row r="94" spans="1:7">
      <c r="A94" s="24">
        <v>79</v>
      </c>
      <c r="B94" s="25" t="s">
        <v>109</v>
      </c>
      <c r="C94" s="26">
        <v>60</v>
      </c>
      <c r="D94" s="27">
        <v>2098</v>
      </c>
      <c r="E94" s="22">
        <f t="shared" si="4"/>
        <v>944.09999999999991</v>
      </c>
      <c r="F94" s="23">
        <f t="shared" si="3"/>
        <v>63884.099999999991</v>
      </c>
      <c r="G94" s="22">
        <f t="shared" si="5"/>
        <v>63.884099999999989</v>
      </c>
    </row>
    <row r="95" spans="1:7">
      <c r="A95" s="24">
        <v>80</v>
      </c>
      <c r="B95" s="25" t="s">
        <v>110</v>
      </c>
      <c r="C95" s="26">
        <v>287</v>
      </c>
      <c r="D95" s="27">
        <v>856</v>
      </c>
      <c r="E95" s="22">
        <f t="shared" si="4"/>
        <v>1842.54</v>
      </c>
      <c r="F95" s="23">
        <f t="shared" si="3"/>
        <v>124678.54</v>
      </c>
      <c r="G95" s="22">
        <f t="shared" si="5"/>
        <v>124.67854</v>
      </c>
    </row>
    <row r="96" spans="1:7">
      <c r="A96" s="24">
        <v>81</v>
      </c>
      <c r="B96" s="25" t="s">
        <v>111</v>
      </c>
      <c r="C96" s="26">
        <v>290</v>
      </c>
      <c r="D96" s="27">
        <v>1584</v>
      </c>
      <c r="E96" s="22">
        <f t="shared" si="4"/>
        <v>3445.2</v>
      </c>
      <c r="F96" s="23">
        <f t="shared" si="3"/>
        <v>233125.19999999998</v>
      </c>
      <c r="G96" s="22">
        <f t="shared" si="5"/>
        <v>233.12519999999998</v>
      </c>
    </row>
    <row r="97" spans="1:7">
      <c r="A97" s="24">
        <v>82</v>
      </c>
      <c r="B97" s="25" t="s">
        <v>112</v>
      </c>
      <c r="C97" s="26">
        <v>263</v>
      </c>
      <c r="D97" s="27">
        <v>1944</v>
      </c>
      <c r="E97" s="22">
        <f t="shared" si="4"/>
        <v>3834.54</v>
      </c>
      <c r="F97" s="23">
        <f t="shared" si="3"/>
        <v>259470.53999999998</v>
      </c>
      <c r="G97" s="22">
        <f t="shared" si="5"/>
        <v>259.47053999999997</v>
      </c>
    </row>
    <row r="98" spans="1:7">
      <c r="A98" s="25"/>
      <c r="B98" s="25"/>
      <c r="C98" s="26"/>
      <c r="D98" s="22"/>
      <c r="E98" s="28"/>
      <c r="F98" s="23"/>
      <c r="G98" s="29"/>
    </row>
    <row r="99" spans="1:7">
      <c r="A99" s="25"/>
      <c r="B99" s="30" t="s">
        <v>113</v>
      </c>
      <c r="C99" s="26">
        <f>SUM(C16:C97)</f>
        <v>129760.17413689882</v>
      </c>
      <c r="D99" s="28">
        <f>(F99-E99)/C99</f>
        <v>918.70890807251442</v>
      </c>
      <c r="E99" s="29">
        <f>SUM(E16:E97)</f>
        <v>1788177.4183891453</v>
      </c>
      <c r="F99" s="31">
        <f>SUM(F16:F97)</f>
        <v>121000005.31099878</v>
      </c>
      <c r="G99" s="29">
        <f>SUM(G16:G97)</f>
        <v>121000.00531099879</v>
      </c>
    </row>
    <row r="100" spans="1:7">
      <c r="A100" s="1"/>
      <c r="B100" s="1"/>
      <c r="C100" s="1"/>
      <c r="D100" s="1"/>
      <c r="E100" s="1"/>
      <c r="F100" s="32"/>
      <c r="G100" s="1"/>
    </row>
    <row r="101" spans="1:7">
      <c r="A101" s="1"/>
      <c r="B101" s="1"/>
      <c r="C101" s="33"/>
      <c r="D101" s="1"/>
      <c r="E101" s="1"/>
      <c r="F101" s="1"/>
      <c r="G101" s="34"/>
    </row>
    <row r="102" spans="1:7">
      <c r="A102" s="1"/>
      <c r="B102" s="1"/>
      <c r="C102" s="1"/>
      <c r="D102" s="1"/>
      <c r="E102" s="1"/>
      <c r="F102" s="34"/>
      <c r="G102" s="1"/>
    </row>
    <row r="103" spans="1:7">
      <c r="A103" s="1"/>
      <c r="B103" s="1"/>
      <c r="C103" s="1"/>
      <c r="D103" s="1"/>
      <c r="E103" s="1"/>
      <c r="F103" s="1"/>
      <c r="G103" s="34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7" spans="1:7">
      <c r="B107" t="s">
        <v>117</v>
      </c>
    </row>
    <row r="108" spans="1:7">
      <c r="B108" t="s">
        <v>118</v>
      </c>
    </row>
    <row r="109" spans="1:7">
      <c r="B109" t="s">
        <v>119</v>
      </c>
    </row>
  </sheetData>
  <mergeCells count="4">
    <mergeCell ref="A2:G2"/>
    <mergeCell ref="A3:G3"/>
    <mergeCell ref="A4:G4"/>
    <mergeCell ref="A5:G5"/>
  </mergeCells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ОСАГО на 2014 г. - 121 млн.</vt:lpstr>
      <vt:lpstr>ОСАГО на 2015 год</vt:lpstr>
      <vt:lpstr>ОСАГО на 2016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StukanovaIV</dc:creator>
  <cp:lastModifiedBy>yuhnovasa</cp:lastModifiedBy>
  <cp:lastPrinted>2013-07-18T13:18:03Z</cp:lastPrinted>
  <dcterms:created xsi:type="dcterms:W3CDTF">2013-07-17T09:32:38Z</dcterms:created>
  <dcterms:modified xsi:type="dcterms:W3CDTF">2013-08-02T12:23:54Z</dcterms:modified>
</cp:coreProperties>
</file>